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1012815\Desktop\"/>
    </mc:Choice>
  </mc:AlternateContent>
  <xr:revisionPtr revIDLastSave="0" documentId="13_ncr:1_{10C128BB-7C80-458C-8824-037BA0DE3AD7}" xr6:coauthVersionLast="47" xr6:coauthVersionMax="47" xr10:uidLastSave="{00000000-0000-0000-0000-000000000000}"/>
  <bookViews>
    <workbookView xWindow="-110" yWindow="-110" windowWidth="19420" windowHeight="10300" activeTab="1" xr2:uid="{0C7DD548-8631-4996-85E7-64F3BA2F7676}"/>
  </bookViews>
  <sheets>
    <sheet name="立替金精算書Ａ (記入例)" sheetId="13" r:id="rId1"/>
    <sheet name="立替金精算書Ａ" sheetId="14" r:id="rId2"/>
    <sheet name="立替金精算書Ｂ (記入例)" sheetId="15" r:id="rId3"/>
    <sheet name="立替金精算書Ｂ" sheetId="16" r:id="rId4"/>
  </sheets>
  <definedNames>
    <definedName name="_xlnm._FilterDatabase" localSheetId="1" hidden="1">立替金精算書Ａ!$S$16:$T$21</definedName>
    <definedName name="_xlnm._FilterDatabase" localSheetId="3" hidden="1">立替金精算書Ｂ!$U$15:$V$20</definedName>
    <definedName name="_xlnm.Print_Area" localSheetId="1">立替金精算書Ａ!$A$1:$N$55</definedName>
    <definedName name="_xlnm.Print_Area" localSheetId="0">'立替金精算書Ａ (記入例)'!$A$1:$O$76</definedName>
    <definedName name="_xlnm.Print_Area" localSheetId="3">立替金精算書Ｂ!$A$1:$Q$54</definedName>
    <definedName name="_xlnm.Print_Area" localSheetId="2">'立替金精算書Ｂ (記入例)'!$A$1:$S$54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2" i="16" l="1"/>
  <c r="I17" i="13"/>
  <c r="H41" i="16"/>
  <c r="H43" i="16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15" i="15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H30" i="16"/>
  <c r="H31" i="16"/>
  <c r="H32" i="16"/>
  <c r="H33" i="16"/>
  <c r="H34" i="16"/>
  <c r="H35" i="16"/>
  <c r="H36" i="16"/>
  <c r="H37" i="16"/>
  <c r="H38" i="16"/>
  <c r="H39" i="16"/>
  <c r="H40" i="16"/>
  <c r="H15" i="16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17" i="14"/>
  <c r="K53" i="15"/>
  <c r="K48" i="16"/>
  <c r="K49" i="16" s="1"/>
  <c r="K50" i="16"/>
  <c r="K51" i="16" s="1"/>
  <c r="K52" i="16"/>
  <c r="K53" i="16"/>
  <c r="K50" i="15"/>
  <c r="K51" i="15" s="1"/>
  <c r="K52" i="15"/>
  <c r="M32" i="13"/>
  <c r="K45" i="15" l="1"/>
  <c r="I32" i="13"/>
  <c r="K54" i="16"/>
  <c r="M32" i="14" l="1"/>
  <c r="I32" i="14" l="1"/>
  <c r="K48" i="15"/>
  <c r="H45" i="15"/>
  <c r="K49" i="15" l="1"/>
  <c r="K54" i="15" s="1"/>
  <c r="K45" i="16"/>
  <c r="H45" i="1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島原 南</author>
  </authors>
  <commentList>
    <comment ref="K48" authorId="0" shapeId="0" xr:uid="{EC03ADBF-29F4-45D0-A8D0-A9DAEBC8240C}">
      <text>
        <r>
          <rPr>
            <b/>
            <sz val="9"/>
            <color indexed="81"/>
            <rFont val="MS P ゴシック"/>
            <family val="3"/>
            <charset val="128"/>
          </rPr>
          <t>計算式あり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島原 南</author>
  </authors>
  <commentList>
    <comment ref="K48" authorId="0" shapeId="0" xr:uid="{2E53D4DF-A6F8-4D07-842F-EB666A49075A}">
      <text>
        <r>
          <rPr>
            <b/>
            <sz val="9"/>
            <color indexed="81"/>
            <rFont val="MS P ゴシック"/>
            <family val="3"/>
            <charset val="128"/>
          </rPr>
          <t>計算式あり</t>
        </r>
      </text>
    </comment>
  </commentList>
</comments>
</file>

<file path=xl/sharedStrings.xml><?xml version="1.0" encoding="utf-8"?>
<sst xmlns="http://schemas.openxmlformats.org/spreadsheetml/2006/main" count="191" uniqueCount="72">
  <si>
    <t>発行日：</t>
    <rPh sb="0" eb="2">
      <t>ハッコウ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</si>
  <si>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</si>
  <si>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</si>
  <si>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</si>
  <si>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株式会社レンタルのニッケン</t>
    <rPh sb="0" eb="4">
      <t>カブシキガイシャ</t>
    </rPh>
    <phoneticPr fontId="2"/>
  </si>
  <si>
    <t>取引先ＣＤ</t>
    <rPh sb="0" eb="2">
      <t>トリヒキ</t>
    </rPh>
    <rPh sb="2" eb="3">
      <t>サキ</t>
    </rPh>
    <phoneticPr fontId="2"/>
  </si>
  <si>
    <t>登録番号</t>
    <rPh sb="0" eb="2">
      <t>トウロク</t>
    </rPh>
    <rPh sb="2" eb="4">
      <t>バンゴウ</t>
    </rPh>
    <phoneticPr fontId="2"/>
  </si>
  <si>
    <t>部署名</t>
    <rPh sb="0" eb="2">
      <t>ブショ</t>
    </rPh>
    <rPh sb="2" eb="3">
      <t>メイ</t>
    </rPh>
    <phoneticPr fontId="2"/>
  </si>
  <si>
    <t>御中</t>
    <rPh sb="0" eb="2">
      <t>オンチュウ</t>
    </rPh>
    <phoneticPr fontId="2"/>
  </si>
  <si>
    <t>住所</t>
    <rPh sb="0" eb="2">
      <t>ジュウショ</t>
    </rPh>
    <phoneticPr fontId="2"/>
  </si>
  <si>
    <t>会社名</t>
    <rPh sb="0" eb="3">
      <t>カイシャメイ</t>
    </rPh>
    <phoneticPr fontId="2"/>
  </si>
  <si>
    <t>（支店名）</t>
    <rPh sb="1" eb="4">
      <t>シテンメイ</t>
    </rPh>
    <phoneticPr fontId="2"/>
  </si>
  <si>
    <t>支払日</t>
    <rPh sb="0" eb="3">
      <t>シハライビ</t>
    </rPh>
    <phoneticPr fontId="2"/>
  </si>
  <si>
    <t>内容</t>
    <rPh sb="0" eb="2">
      <t>ナイヨウ</t>
    </rPh>
    <phoneticPr fontId="2"/>
  </si>
  <si>
    <t>金額（税抜）</t>
    <rPh sb="0" eb="2">
      <t>キンガク</t>
    </rPh>
    <rPh sb="3" eb="4">
      <t>ゼイ</t>
    </rPh>
    <rPh sb="4" eb="5">
      <t>ヌ</t>
    </rPh>
    <phoneticPr fontId="2"/>
  </si>
  <si>
    <t>高速代</t>
    <rPh sb="0" eb="3">
      <t>コウソクダイ</t>
    </rPh>
    <phoneticPr fontId="2"/>
  </si>
  <si>
    <t>領収書</t>
    <rPh sb="0" eb="3">
      <t>リョウシュウショ</t>
    </rPh>
    <phoneticPr fontId="2"/>
  </si>
  <si>
    <t>〒○○○ー○○○○　東京都××区</t>
    <rPh sb="10" eb="12">
      <t>トウキョウ</t>
    </rPh>
    <rPh sb="12" eb="13">
      <t>ト</t>
    </rPh>
    <rPh sb="15" eb="16">
      <t>ク</t>
    </rPh>
    <phoneticPr fontId="2"/>
  </si>
  <si>
    <t>△△△１－２－３</t>
    <phoneticPr fontId="2"/>
  </si>
  <si>
    <t>株式会社○△○△</t>
    <rPh sb="0" eb="2">
      <t>カブシキ</t>
    </rPh>
    <rPh sb="2" eb="4">
      <t>カイシャ</t>
    </rPh>
    <phoneticPr fontId="2"/>
  </si>
  <si>
    <t>●●支店</t>
    <rPh sb="2" eb="4">
      <t>シテン</t>
    </rPh>
    <phoneticPr fontId="2"/>
  </si>
  <si>
    <t>○○○営業所</t>
    <rPh sb="3" eb="6">
      <t>エイギョウショ</t>
    </rPh>
    <phoneticPr fontId="2"/>
  </si>
  <si>
    <t>ガソリン代</t>
    <rPh sb="4" eb="5">
      <t>ダイ</t>
    </rPh>
    <phoneticPr fontId="2"/>
  </si>
  <si>
    <t>軽油代</t>
    <rPh sb="0" eb="2">
      <t>ケイユ</t>
    </rPh>
    <rPh sb="2" eb="3">
      <t>ダイ</t>
    </rPh>
    <phoneticPr fontId="2"/>
  </si>
  <si>
    <t>軽油税</t>
    <rPh sb="0" eb="2">
      <t>ケイユ</t>
    </rPh>
    <rPh sb="2" eb="3">
      <t>ゼイ</t>
    </rPh>
    <phoneticPr fontId="2"/>
  </si>
  <si>
    <t>支払先</t>
    <rPh sb="0" eb="2">
      <t>シハライ</t>
    </rPh>
    <rPh sb="2" eb="3">
      <t>サキ</t>
    </rPh>
    <phoneticPr fontId="2"/>
  </si>
  <si>
    <t>T*************</t>
    <phoneticPr fontId="2"/>
  </si>
  <si>
    <t>＊＊株式会社</t>
    <rPh sb="2" eb="6">
      <t>カブシキガイシャ</t>
    </rPh>
    <phoneticPr fontId="2"/>
  </si>
  <si>
    <t>株式会社＊＊</t>
    <rPh sb="0" eb="4">
      <t>カブシキガイシャ</t>
    </rPh>
    <phoneticPr fontId="2"/>
  </si>
  <si>
    <t>課税対象金額</t>
    <rPh sb="0" eb="2">
      <t>カゼイ</t>
    </rPh>
    <rPh sb="2" eb="4">
      <t>タイショウ</t>
    </rPh>
    <rPh sb="4" eb="6">
      <t>キンガク</t>
    </rPh>
    <phoneticPr fontId="5"/>
  </si>
  <si>
    <t>金額</t>
    <rPh sb="0" eb="2">
      <t>キンガク</t>
    </rPh>
    <phoneticPr fontId="5"/>
  </si>
  <si>
    <t>軽減８％</t>
    <rPh sb="0" eb="2">
      <t>ケイゲン</t>
    </rPh>
    <phoneticPr fontId="5"/>
  </si>
  <si>
    <t>非課税</t>
    <rPh sb="0" eb="3">
      <t>ヒカゼイ</t>
    </rPh>
    <phoneticPr fontId="2"/>
  </si>
  <si>
    <t>課税対象外</t>
    <rPh sb="0" eb="4">
      <t>カゼイタイショウ</t>
    </rPh>
    <rPh sb="4" eb="5">
      <t>ガイ</t>
    </rPh>
    <phoneticPr fontId="2"/>
  </si>
  <si>
    <t>合計</t>
    <rPh sb="0" eb="2">
      <t>ゴウケイ</t>
    </rPh>
    <phoneticPr fontId="2"/>
  </si>
  <si>
    <t>消費税</t>
    <rPh sb="0" eb="3">
      <t>ショウヒゼイ</t>
    </rPh>
    <phoneticPr fontId="5"/>
  </si>
  <si>
    <t>税区分</t>
    <rPh sb="0" eb="3">
      <t>ゼイクブン</t>
    </rPh>
    <phoneticPr fontId="2"/>
  </si>
  <si>
    <t>税率</t>
    <rPh sb="0" eb="2">
      <t>ゼイリツ</t>
    </rPh>
    <phoneticPr fontId="2"/>
  </si>
  <si>
    <t>なし</t>
    <phoneticPr fontId="2"/>
  </si>
  <si>
    <t>小計（税込）</t>
    <rPh sb="0" eb="2">
      <t>ショウケイ</t>
    </rPh>
    <rPh sb="3" eb="5">
      <t>ゼイコ</t>
    </rPh>
    <phoneticPr fontId="2"/>
  </si>
  <si>
    <t>合　計</t>
    <rPh sb="0" eb="1">
      <t>ゴウ</t>
    </rPh>
    <rPh sb="2" eb="3">
      <t>ケイ</t>
    </rPh>
    <phoneticPr fontId="2"/>
  </si>
  <si>
    <t>Ｔ１２３４５６７８９０１２３</t>
    <phoneticPr fontId="2"/>
  </si>
  <si>
    <t>売上</t>
    <rPh sb="0" eb="2">
      <t>ウリアゲ</t>
    </rPh>
    <phoneticPr fontId="2"/>
  </si>
  <si>
    <t>軽油</t>
    <rPh sb="0" eb="2">
      <t>ケイユ</t>
    </rPh>
    <phoneticPr fontId="2"/>
  </si>
  <si>
    <t>登録番号：T9876543210987</t>
    <rPh sb="0" eb="2">
      <t>トウロク</t>
    </rPh>
    <rPh sb="2" eb="4">
      <t>バンゴウ</t>
    </rPh>
    <phoneticPr fontId="2"/>
  </si>
  <si>
    <t>4.43L</t>
    <phoneticPr fontId="2"/>
  </si>
  <si>
    <t>（消費税10％対象</t>
    <rPh sb="1" eb="3">
      <t>ショウヒ</t>
    </rPh>
    <rPh sb="3" eb="4">
      <t>ゼイ</t>
    </rPh>
    <rPh sb="7" eb="9">
      <t>タイショウ</t>
    </rPh>
    <phoneticPr fontId="2"/>
  </si>
  <si>
    <t>　内消費税等</t>
    <rPh sb="1" eb="2">
      <t>ウチ</t>
    </rPh>
    <rPh sb="2" eb="5">
      <t>ショウヒゼイ</t>
    </rPh>
    <rPh sb="5" eb="6">
      <t>トウ</t>
    </rPh>
    <phoneticPr fontId="2"/>
  </si>
  <si>
    <t>¥53）</t>
    <phoneticPr fontId="2"/>
  </si>
  <si>
    <r>
      <t xml:space="preserve"> ¥584</t>
    </r>
    <r>
      <rPr>
        <sz val="11"/>
        <color theme="0"/>
        <rFont val="游ゴシック"/>
        <family val="3"/>
        <charset val="128"/>
        <scheme val="minor"/>
      </rPr>
      <t>）</t>
    </r>
    <phoneticPr fontId="2"/>
  </si>
  <si>
    <t>例</t>
    <rPh sb="0" eb="1">
      <t>レイ</t>
    </rPh>
    <phoneticPr fontId="2"/>
  </si>
  <si>
    <t>　合　計　　　　　￥７２６</t>
    <rPh sb="1" eb="2">
      <t>ゴウ</t>
    </rPh>
    <rPh sb="3" eb="4">
      <t>ケイ</t>
    </rPh>
    <phoneticPr fontId="2"/>
  </si>
  <si>
    <t>（内軽油本体131.90円</t>
    <rPh sb="1" eb="2">
      <t>ウチ</t>
    </rPh>
    <rPh sb="2" eb="4">
      <t>ケイユ</t>
    </rPh>
    <rPh sb="4" eb="6">
      <t>ホンタイ</t>
    </rPh>
    <rPh sb="12" eb="13">
      <t>エン</t>
    </rPh>
    <phoneticPr fontId="2"/>
  </si>
  <si>
    <t>　¥584）</t>
    <phoneticPr fontId="2"/>
  </si>
  <si>
    <t>（内軽油税　  32.10円</t>
    <rPh sb="1" eb="2">
      <t>ウチ</t>
    </rPh>
    <rPh sb="2" eb="4">
      <t>ケイユ</t>
    </rPh>
    <rPh sb="4" eb="5">
      <t>ゼイ</t>
    </rPh>
    <rPh sb="13" eb="14">
      <t>エン</t>
    </rPh>
    <phoneticPr fontId="2"/>
  </si>
  <si>
    <t>　¥142）</t>
    <phoneticPr fontId="2"/>
  </si>
  <si>
    <t>　164円</t>
    <rPh sb="4" eb="5">
      <t>エン</t>
    </rPh>
    <phoneticPr fontId="2"/>
  </si>
  <si>
    <r>
      <t>¥726</t>
    </r>
    <r>
      <rPr>
        <sz val="11"/>
        <color theme="0"/>
        <rFont val="游ゴシック"/>
        <family val="3"/>
        <charset val="128"/>
        <scheme val="minor"/>
      </rPr>
      <t>）</t>
    </r>
    <phoneticPr fontId="2"/>
  </si>
  <si>
    <t>＊＊高速道路株式会社</t>
    <rPh sb="2" eb="4">
      <t>コウソク</t>
    </rPh>
    <rPh sb="4" eb="6">
      <t>ドウロ</t>
    </rPh>
    <rPh sb="6" eb="10">
      <t>カブシキガイシャ</t>
    </rPh>
    <phoneticPr fontId="2"/>
  </si>
  <si>
    <r>
      <t>立替金精算書</t>
    </r>
    <r>
      <rPr>
        <b/>
        <sz val="18"/>
        <color rgb="FFFF0000"/>
        <rFont val="游ゴシック"/>
        <family val="3"/>
        <charset val="128"/>
        <scheme val="minor"/>
      </rPr>
      <t>(Ａ)</t>
    </r>
    <rPh sb="0" eb="2">
      <t>タテカエ</t>
    </rPh>
    <rPh sb="2" eb="3">
      <t>キン</t>
    </rPh>
    <rPh sb="3" eb="6">
      <t>セイサンショ</t>
    </rPh>
    <phoneticPr fontId="2"/>
  </si>
  <si>
    <r>
      <t>立替金精算書</t>
    </r>
    <r>
      <rPr>
        <b/>
        <sz val="18"/>
        <color rgb="FFFF0000"/>
        <rFont val="游ゴシック"/>
        <family val="3"/>
        <charset val="128"/>
        <scheme val="minor"/>
      </rPr>
      <t>(Ｂ)</t>
    </r>
    <rPh sb="0" eb="2">
      <t>タテカエ</t>
    </rPh>
    <rPh sb="2" eb="3">
      <t>キン</t>
    </rPh>
    <rPh sb="3" eb="6">
      <t>セイサンショ</t>
    </rPh>
    <phoneticPr fontId="2"/>
  </si>
  <si>
    <t>参考：NEXCO西日本／東日本HP</t>
    <rPh sb="0" eb="2">
      <t>サンコウ</t>
    </rPh>
    <rPh sb="8" eb="9">
      <t>ニシ</t>
    </rPh>
    <rPh sb="9" eb="11">
      <t>ニホン</t>
    </rPh>
    <rPh sb="12" eb="13">
      <t>ヒガシ</t>
    </rPh>
    <rPh sb="13" eb="15">
      <t>ニホン</t>
    </rPh>
    <phoneticPr fontId="2"/>
  </si>
  <si>
    <t>※金額（税抜）は参考金額</t>
    <rPh sb="1" eb="3">
      <t>キンガク</t>
    </rPh>
    <rPh sb="4" eb="5">
      <t>ゼイ</t>
    </rPh>
    <rPh sb="5" eb="6">
      <t>ヌ</t>
    </rPh>
    <rPh sb="8" eb="10">
      <t>サンコウ</t>
    </rPh>
    <rPh sb="10" eb="12">
      <t>キンガク</t>
    </rPh>
    <phoneticPr fontId="2"/>
  </si>
  <si>
    <t>※金額（税抜）は参考金額</t>
    <rPh sb="1" eb="3">
      <t>キンガク</t>
    </rPh>
    <rPh sb="4" eb="6">
      <t>ゼイヌキ</t>
    </rPh>
    <rPh sb="8" eb="10">
      <t>サンコウ</t>
    </rPh>
    <rPh sb="10" eb="12">
      <t>キンガク</t>
    </rPh>
    <phoneticPr fontId="2"/>
  </si>
  <si>
    <t>領収書（写し）　等</t>
    <rPh sb="0" eb="3">
      <t>リョウシュウショ</t>
    </rPh>
    <rPh sb="4" eb="5">
      <t>ウツ</t>
    </rPh>
    <rPh sb="8" eb="9">
      <t>ナド</t>
    </rPh>
    <phoneticPr fontId="2"/>
  </si>
  <si>
    <t>領収書貼付</t>
    <rPh sb="0" eb="3">
      <t>リョウシュウショ</t>
    </rPh>
    <rPh sb="3" eb="5">
      <t>テンプ</t>
    </rPh>
    <phoneticPr fontId="2"/>
  </si>
  <si>
    <t>=総括請求書</t>
    <phoneticPr fontId="2"/>
  </si>
  <si>
    <t>③０％（課税対象外/非課税）金額</t>
    <rPh sb="4" eb="8">
      <t>カゼイタイショウ</t>
    </rPh>
    <rPh sb="8" eb="9">
      <t>ガイ</t>
    </rPh>
    <rPh sb="10" eb="13">
      <t>ヒカゼイ</t>
    </rPh>
    <phoneticPr fontId="2"/>
  </si>
  <si>
    <t>ＸＸＸＸＸＸＸＸＸＸ</t>
    <phoneticPr fontId="2"/>
  </si>
  <si>
    <t>=総括請求書③０％（課税対象外/非課税）金額</t>
    <rPh sb="16" eb="19">
      <t>ヒカゼイ</t>
    </rPh>
    <phoneticPr fontId="2"/>
  </si>
  <si>
    <t>③０％金額</t>
    <phoneticPr fontId="2"/>
  </si>
  <si>
    <t>=総括請求書③０％金額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</si>
</sst>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0"/>
      <name val="Meiryo UI"/>
      <family val="3"/>
      <charset val="128"/>
    </font>
    <font>
      <sz val="11"/>
      <color rgb="FF0070C0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8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4" fillId="0" borderId="0" xfId="0" applyFont="1">
      <alignment vertical="center"/>
    </xf>
    <xf numFmtId="0" fontId="0" fillId="0" borderId="7" xfId="0" applyBorder="1">
      <alignment vertical="center"/>
    </xf>
    <xf numFmtId="0" fontId="0" fillId="0" borderId="2" xfId="0" applyBorder="1" applyAlignment="1">
      <alignment horizontal="right" vertical="center" indent="1"/>
    </xf>
    <xf numFmtId="9" fontId="0" fillId="0" borderId="0" xfId="0" applyNumberFormat="1">
      <alignment vertical="center"/>
    </xf>
    <xf numFmtId="9" fontId="0" fillId="0" borderId="0" xfId="0" applyNumberFormat="1" applyAlignment="1">
      <alignment horizontal="right" vertical="center"/>
    </xf>
    <xf numFmtId="9" fontId="0" fillId="0" borderId="0" xfId="0" quotePrefix="1" applyNumberFormat="1" applyAlignment="1">
      <alignment horizontal="right" vertical="center"/>
    </xf>
    <xf numFmtId="0" fontId="0" fillId="0" borderId="0" xfId="0" quotePrefix="1" applyAlignment="1">
      <alignment horizontal="right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0" fillId="0" borderId="8" xfId="0" applyBorder="1">
      <alignment vertical="center"/>
    </xf>
    <xf numFmtId="0" fontId="0" fillId="0" borderId="6" xfId="0" applyBorder="1" applyAlignment="1">
      <alignment horizontal="right" vertical="center"/>
    </xf>
    <xf numFmtId="6" fontId="0" fillId="0" borderId="6" xfId="0" applyNumberFormat="1" applyBorder="1" applyAlignment="1">
      <alignment horizontal="right" vertical="center"/>
    </xf>
    <xf numFmtId="6" fontId="0" fillId="0" borderId="6" xfId="0" applyNumberForma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0" fillId="0" borderId="0" xfId="2">
      <alignment vertical="center"/>
    </xf>
    <xf numFmtId="0" fontId="0" fillId="0" borderId="0" xfId="0" applyAlignment="1">
      <alignment horizontal="center" vertical="center"/>
    </xf>
    <xf numFmtId="0" fontId="8" fillId="2" borderId="4" xfId="0" applyFont="1" applyFill="1" applyBorder="1" applyAlignment="1">
      <alignment horizontal="center"/>
    </xf>
    <xf numFmtId="38" fontId="0" fillId="0" borderId="2" xfId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8" fontId="0" fillId="0" borderId="2" xfId="1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3" xfId="1" applyFont="1" applyFill="1" applyBorder="1" applyAlignment="1">
      <alignment horizontal="right" vertical="center"/>
    </xf>
    <xf numFmtId="14" fontId="0" fillId="0" borderId="8" xfId="0" applyNumberFormat="1" applyBorder="1">
      <alignment vertical="center"/>
    </xf>
    <xf numFmtId="14" fontId="0" fillId="0" borderId="4" xfId="0" applyNumberFormat="1" applyBorder="1">
      <alignment vertical="center"/>
    </xf>
    <xf numFmtId="14" fontId="0" fillId="0" borderId="6" xfId="0" applyNumberFormat="1" applyBorder="1">
      <alignment vertical="center"/>
    </xf>
    <xf numFmtId="14" fontId="0" fillId="0" borderId="0" xfId="0" applyNumberFormat="1">
      <alignment vertical="center"/>
    </xf>
    <xf numFmtId="0" fontId="0" fillId="0" borderId="8" xfId="0" applyBorder="1" applyAlignment="1">
      <alignment horizontal="right" vertical="center"/>
    </xf>
    <xf numFmtId="0" fontId="0" fillId="0" borderId="9" xfId="0" applyBorder="1">
      <alignment vertical="center"/>
    </xf>
    <xf numFmtId="0" fontId="0" fillId="0" borderId="3" xfId="0" applyBorder="1">
      <alignment vertical="center"/>
    </xf>
    <xf numFmtId="0" fontId="0" fillId="0" borderId="0" xfId="0">
      <alignment vertical="center"/>
    </xf>
    <xf numFmtId="14" fontId="0" fillId="0" borderId="15" xfId="0" applyNumberFormat="1" applyBorder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38" fontId="0" fillId="0" borderId="3" xfId="1" applyFont="1" applyFill="1" applyBorder="1" applyAlignment="1" applyProtection="1">
      <alignment horizontal="right" vertical="center"/>
    </xf>
    <xf numFmtId="14" fontId="0" fillId="0" borderId="1" xfId="0" applyNumberFormat="1" applyBorder="1" applyAlignment="1" applyProtection="1">
      <alignment horizontal="right" vertical="center"/>
      <protection locked="0"/>
    </xf>
    <xf numFmtId="14" fontId="0" fillId="0" borderId="15" xfId="0" applyNumberFormat="1" applyBorder="1" applyAlignment="1" applyProtection="1">
      <alignment horizontal="right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protection locked="0"/>
    </xf>
    <xf numFmtId="0" fontId="8" fillId="2" borderId="4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3" fillId="0" borderId="0" xfId="0" applyFont="1" applyProtection="1">
      <alignment vertic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14" fontId="0" fillId="0" borderId="0" xfId="0" applyNumberFormat="1" applyBorder="1">
      <alignment vertical="center"/>
    </xf>
    <xf numFmtId="0" fontId="11" fillId="0" borderId="0" xfId="0" applyFont="1" applyBorder="1" applyAlignment="1">
      <alignment horizontal="right" vertical="center"/>
    </xf>
    <xf numFmtId="0" fontId="6" fillId="0" borderId="0" xfId="0" applyFont="1">
      <alignment vertical="center"/>
    </xf>
    <xf numFmtId="0" fontId="6" fillId="0" borderId="0" xfId="0" quotePrefix="1" applyFont="1">
      <alignment vertical="center"/>
    </xf>
    <xf numFmtId="38" fontId="0" fillId="0" borderId="3" xfId="1" applyFont="1" applyFill="1" applyBorder="1" applyAlignment="1" applyProtection="1">
      <alignment horizontal="right" vertical="center"/>
      <protection locked="0"/>
    </xf>
    <xf numFmtId="38" fontId="0" fillId="0" borderId="2" xfId="1" applyFont="1" applyFill="1" applyBorder="1" applyAlignment="1" applyProtection="1">
      <alignment horizontal="right" vertical="center"/>
      <protection locked="0"/>
    </xf>
    <xf numFmtId="9" fontId="0" fillId="0" borderId="3" xfId="1" applyNumberFormat="1" applyFont="1" applyFill="1" applyBorder="1" applyAlignment="1" applyProtection="1">
      <alignment horizontal="right" vertical="center"/>
      <protection locked="0"/>
    </xf>
    <xf numFmtId="9" fontId="0" fillId="0" borderId="2" xfId="1" applyNumberFormat="1" applyFont="1" applyFill="1" applyBorder="1" applyAlignment="1" applyProtection="1">
      <alignment horizontal="right" vertical="center"/>
      <protection locked="0"/>
    </xf>
    <xf numFmtId="0" fontId="0" fillId="2" borderId="4" xfId="0" applyFill="1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38" fontId="0" fillId="0" borderId="3" xfId="1" applyFont="1" applyFill="1" applyBorder="1" applyAlignment="1" applyProtection="1">
      <alignment horizontal="right" vertical="center"/>
    </xf>
    <xf numFmtId="38" fontId="0" fillId="0" borderId="2" xfId="1" applyFont="1" applyFill="1" applyBorder="1" applyAlignment="1" applyProtection="1">
      <alignment horizontal="right" vertical="center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 vertical="center"/>
    </xf>
    <xf numFmtId="14" fontId="0" fillId="0" borderId="3" xfId="0" applyNumberFormat="1" applyBorder="1" applyAlignment="1" applyProtection="1">
      <alignment horizontal="right" vertical="center"/>
      <protection locked="0"/>
    </xf>
    <xf numFmtId="14" fontId="0" fillId="0" borderId="2" xfId="0" applyNumberFormat="1" applyBorder="1" applyAlignment="1" applyProtection="1">
      <alignment horizontal="right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38" fontId="0" fillId="0" borderId="3" xfId="1" applyFont="1" applyFill="1" applyBorder="1" applyAlignment="1">
      <alignment horizontal="right" vertical="center"/>
    </xf>
    <xf numFmtId="38" fontId="0" fillId="0" borderId="2" xfId="1" applyFont="1" applyFill="1" applyBorder="1" applyAlignment="1">
      <alignment horizontal="right" vertical="center"/>
    </xf>
    <xf numFmtId="38" fontId="0" fillId="3" borderId="3" xfId="1" applyFont="1" applyFill="1" applyBorder="1" applyAlignment="1" applyProtection="1">
      <alignment horizontal="right" vertical="center"/>
      <protection locked="0"/>
    </xf>
    <xf numFmtId="38" fontId="0" fillId="3" borderId="2" xfId="1" applyFont="1" applyFill="1" applyBorder="1" applyAlignment="1" applyProtection="1">
      <alignment horizontal="right" vertical="center"/>
      <protection locked="0"/>
    </xf>
    <xf numFmtId="0" fontId="8" fillId="2" borderId="4" xfId="0" applyFont="1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0" fillId="0" borderId="0" xfId="0">
      <alignment vertical="center"/>
    </xf>
    <xf numFmtId="38" fontId="0" fillId="0" borderId="9" xfId="1" applyFont="1" applyBorder="1" applyAlignment="1">
      <alignment horizontal="right" vertical="center"/>
    </xf>
    <xf numFmtId="38" fontId="0" fillId="0" borderId="9" xfId="1" applyFont="1" applyFill="1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9" fontId="0" fillId="0" borderId="3" xfId="1" applyNumberFormat="1" applyFont="1" applyBorder="1" applyAlignment="1">
      <alignment horizontal="right" vertical="center"/>
    </xf>
    <xf numFmtId="9" fontId="0" fillId="0" borderId="2" xfId="1" applyNumberFormat="1" applyFont="1" applyBorder="1" applyAlignment="1">
      <alignment horizontal="right" vertical="center"/>
    </xf>
    <xf numFmtId="9" fontId="0" fillId="0" borderId="3" xfId="1" applyNumberFormat="1" applyFont="1" applyFill="1" applyBorder="1" applyAlignment="1">
      <alignment horizontal="right" vertical="center"/>
    </xf>
    <xf numFmtId="9" fontId="0" fillId="0" borderId="2" xfId="1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8" fontId="0" fillId="0" borderId="10" xfId="1" applyFont="1" applyBorder="1" applyAlignment="1">
      <alignment horizontal="right" vertical="center"/>
    </xf>
    <xf numFmtId="38" fontId="0" fillId="0" borderId="14" xfId="1" applyFont="1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38" fontId="0" fillId="0" borderId="12" xfId="0" applyNumberFormat="1" applyBorder="1" applyAlignment="1">
      <alignment horizontal="right" vertical="center"/>
    </xf>
    <xf numFmtId="38" fontId="0" fillId="0" borderId="16" xfId="0" applyNumberFormat="1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38" fontId="0" fillId="0" borderId="3" xfId="0" applyNumberFormat="1" applyBorder="1" applyAlignment="1">
      <alignment horizontal="right" vertical="center"/>
    </xf>
    <xf numFmtId="38" fontId="0" fillId="0" borderId="9" xfId="0" applyNumberForma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31" fontId="0" fillId="0" borderId="5" xfId="0" applyNumberFormat="1" applyBorder="1" applyAlignment="1">
      <alignment horizontal="center" vertical="center"/>
    </xf>
    <xf numFmtId="31" fontId="0" fillId="0" borderId="0" xfId="0" applyNumberFormat="1" applyAlignment="1">
      <alignment horizontal="center" vertical="center"/>
    </xf>
    <xf numFmtId="31" fontId="0" fillId="0" borderId="6" xfId="0" applyNumberForma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38" fontId="0" fillId="0" borderId="3" xfId="1" applyFont="1" applyBorder="1" applyAlignment="1" applyProtection="1">
      <alignment horizontal="right" vertical="center"/>
      <protection locked="0"/>
    </xf>
    <xf numFmtId="38" fontId="0" fillId="0" borderId="9" xfId="1" applyFont="1" applyBorder="1" applyAlignment="1" applyProtection="1">
      <alignment horizontal="right" vertical="center"/>
      <protection locked="0"/>
    </xf>
    <xf numFmtId="38" fontId="0" fillId="0" borderId="2" xfId="1" applyFont="1" applyBorder="1" applyAlignment="1" applyProtection="1">
      <alignment horizontal="right" vertical="center"/>
      <protection locked="0"/>
    </xf>
    <xf numFmtId="38" fontId="0" fillId="0" borderId="12" xfId="0" applyNumberFormat="1" applyBorder="1" applyAlignment="1" applyProtection="1">
      <alignment horizontal="right" vertical="center"/>
    </xf>
    <xf numFmtId="38" fontId="0" fillId="0" borderId="16" xfId="0" applyNumberFormat="1" applyBorder="1" applyAlignment="1" applyProtection="1">
      <alignment horizontal="right" vertical="center"/>
    </xf>
    <xf numFmtId="0" fontId="0" fillId="0" borderId="13" xfId="0" applyBorder="1" applyAlignment="1" applyProtection="1">
      <alignment horizontal="right" vertical="center"/>
    </xf>
    <xf numFmtId="38" fontId="0" fillId="0" borderId="3" xfId="0" applyNumberFormat="1" applyBorder="1" applyAlignment="1" applyProtection="1">
      <alignment horizontal="right" vertical="center"/>
    </xf>
    <xf numFmtId="38" fontId="0" fillId="0" borderId="9" xfId="0" applyNumberFormat="1" applyBorder="1" applyAlignment="1" applyProtection="1">
      <alignment horizontal="right" vertical="center"/>
    </xf>
    <xf numFmtId="0" fontId="0" fillId="0" borderId="2" xfId="0" applyBorder="1" applyAlignment="1" applyProtection="1">
      <alignment horizontal="right" vertical="center"/>
    </xf>
    <xf numFmtId="38" fontId="0" fillId="0" borderId="3" xfId="1" applyFont="1" applyBorder="1" applyAlignment="1" applyProtection="1">
      <alignment horizontal="right" vertical="center"/>
    </xf>
    <xf numFmtId="38" fontId="0" fillId="0" borderId="9" xfId="1" applyFont="1" applyBorder="1" applyAlignment="1" applyProtection="1">
      <alignment horizontal="right" vertical="center"/>
    </xf>
    <xf numFmtId="38" fontId="0" fillId="0" borderId="2" xfId="1" applyFont="1" applyBorder="1" applyAlignment="1" applyProtection="1">
      <alignment horizontal="right" vertical="center"/>
    </xf>
    <xf numFmtId="38" fontId="0" fillId="0" borderId="10" xfId="1" applyFont="1" applyBorder="1" applyAlignment="1" applyProtection="1">
      <alignment horizontal="right" vertical="center"/>
    </xf>
    <xf numFmtId="38" fontId="0" fillId="0" borderId="14" xfId="1" applyFont="1" applyBorder="1" applyAlignment="1" applyProtection="1">
      <alignment horizontal="right" vertical="center"/>
    </xf>
    <xf numFmtId="38" fontId="0" fillId="0" borderId="11" xfId="1" applyFont="1" applyBorder="1" applyAlignment="1" applyProtection="1">
      <alignment horizontal="right" vertical="center"/>
    </xf>
    <xf numFmtId="0" fontId="0" fillId="0" borderId="10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38" fontId="0" fillId="0" borderId="9" xfId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719667</xdr:colOff>
      <xdr:row>8</xdr:row>
      <xdr:rowOff>160866</xdr:rowOff>
    </xdr:from>
    <xdr:to>
      <xdr:col>5</xdr:col>
      <xdr:colOff>1215572</xdr:colOff>
      <xdr:row>13</xdr:row>
      <xdr:rowOff>1462</xdr:rowOff>
    </xdr:to>
    <xdr:sp macro="" textlink="">
      <xdr:nvSpPr>
        <xdr:cNvPr id="2" name="四角形吹き出し 5">
          <a:extLst>
            <a:ext uri="{FF2B5EF4-FFF2-40B4-BE49-F238E27FC236}">
              <a16:creationId xmlns:a16="http://schemas.microsoft.com/office/drawing/2014/main" id="{D6CA8683-69B5-4524-9BA6-4018ACBF9900}"/>
            </a:ext>
          </a:extLst>
        </xdr:cNvPr>
        <xdr:cNvSpPr/>
      </xdr:nvSpPr>
      <xdr:spPr>
        <a:xfrm>
          <a:off x="2643717" y="1989666"/>
          <a:ext cx="661005" cy="983596"/>
        </a:xfrm>
        <a:prstGeom prst="wedgeRectCallout">
          <a:avLst>
            <a:gd name="adj1" fmla="val -57390"/>
            <a:gd name="adj2" fmla="val -75073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納入先営業所、工場、センター名を記入</a:t>
          </a:r>
        </a:p>
      </xdr:txBody>
    </xdr:sp>
    <xdr:clientData/>
  </xdr:twoCellAnchor>
  <xdr:twoCellAnchor>
    <xdr:from>
      <xdr:col>2</xdr:col>
      <xdr:colOff>450550</xdr:colOff>
      <xdr:row>30</xdr:row>
      <xdr:rowOff>67129</xdr:rowOff>
    </xdr:from>
    <xdr:to>
      <xdr:col>6</xdr:col>
      <xdr:colOff>163287</xdr:colOff>
      <xdr:row>33</xdr:row>
      <xdr:rowOff>54428</xdr:rowOff>
    </xdr:to>
    <xdr:sp macro="" textlink="">
      <xdr:nvSpPr>
        <xdr:cNvPr id="3" name="四角形吹き出し 5">
          <a:extLst>
            <a:ext uri="{FF2B5EF4-FFF2-40B4-BE49-F238E27FC236}">
              <a16:creationId xmlns:a16="http://schemas.microsoft.com/office/drawing/2014/main" id="{70E4988E-6C1C-4AB2-AA5F-BD9E43C67EFF}"/>
            </a:ext>
          </a:extLst>
        </xdr:cNvPr>
        <xdr:cNvSpPr/>
      </xdr:nvSpPr>
      <xdr:spPr>
        <a:xfrm>
          <a:off x="1110950" y="6925129"/>
          <a:ext cx="2354337" cy="673099"/>
        </a:xfrm>
        <a:prstGeom prst="wedgeRectCallout">
          <a:avLst>
            <a:gd name="adj1" fmla="val -9656"/>
            <a:gd name="adj2" fmla="val 110642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上記に対応する領収書（写し）・利用証明書（写し）を貼付</a:t>
          </a:r>
        </a:p>
      </xdr:txBody>
    </xdr:sp>
    <xdr:clientData/>
  </xdr:twoCellAnchor>
  <xdr:oneCellAnchor>
    <xdr:from>
      <xdr:col>2</xdr:col>
      <xdr:colOff>45358</xdr:colOff>
      <xdr:row>35</xdr:row>
      <xdr:rowOff>81643</xdr:rowOff>
    </xdr:from>
    <xdr:ext cx="1560286" cy="2633325"/>
    <xdr:pic>
      <xdr:nvPicPr>
        <xdr:cNvPr id="4" name="図 3">
          <a:extLst>
            <a:ext uri="{FF2B5EF4-FFF2-40B4-BE49-F238E27FC236}">
              <a16:creationId xmlns:a16="http://schemas.microsoft.com/office/drawing/2014/main" id="{230BD2B3-C76B-48EA-8D3A-A1DCBF7E4B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5758" y="8082643"/>
          <a:ext cx="1560286" cy="2633325"/>
        </a:xfrm>
        <a:prstGeom prst="rect">
          <a:avLst/>
        </a:prstGeom>
      </xdr:spPr>
    </xdr:pic>
    <xdr:clientData/>
  </xdr:oneCellAnchor>
  <xdr:oneCellAnchor>
    <xdr:from>
      <xdr:col>5</xdr:col>
      <xdr:colOff>1415144</xdr:colOff>
      <xdr:row>35</xdr:row>
      <xdr:rowOff>99786</xdr:rowOff>
    </xdr:from>
    <xdr:ext cx="1835244" cy="3245017"/>
    <xdr:pic>
      <xdr:nvPicPr>
        <xdr:cNvPr id="5" name="図 4">
          <a:extLst>
            <a:ext uri="{FF2B5EF4-FFF2-40B4-BE49-F238E27FC236}">
              <a16:creationId xmlns:a16="http://schemas.microsoft.com/office/drawing/2014/main" id="{DFEC0A3D-EE39-42CB-90E9-E2EFBE6C6D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01094" y="8100786"/>
          <a:ext cx="1835244" cy="3245017"/>
        </a:xfrm>
        <a:prstGeom prst="rect">
          <a:avLst/>
        </a:prstGeom>
      </xdr:spPr>
    </xdr:pic>
    <xdr:clientData/>
  </xdr:oneCellAnchor>
  <xdr:oneCellAnchor>
    <xdr:from>
      <xdr:col>4</xdr:col>
      <xdr:colOff>471714</xdr:colOff>
      <xdr:row>35</xdr:row>
      <xdr:rowOff>81643</xdr:rowOff>
    </xdr:from>
    <xdr:ext cx="1739989" cy="3238666"/>
    <xdr:pic>
      <xdr:nvPicPr>
        <xdr:cNvPr id="6" name="図 5">
          <a:extLst>
            <a:ext uri="{FF2B5EF4-FFF2-40B4-BE49-F238E27FC236}">
              <a16:creationId xmlns:a16="http://schemas.microsoft.com/office/drawing/2014/main" id="{C869DE44-5631-4F7C-9026-8B1456EB22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52914" y="8082643"/>
          <a:ext cx="1739989" cy="3238666"/>
        </a:xfrm>
        <a:prstGeom prst="rect">
          <a:avLst/>
        </a:prstGeom>
      </xdr:spPr>
    </xdr:pic>
    <xdr:clientData/>
  </xdr:oneCellAnchor>
  <xdr:twoCellAnchor>
    <xdr:from>
      <xdr:col>14</xdr:col>
      <xdr:colOff>81642</xdr:colOff>
      <xdr:row>7</xdr:row>
      <xdr:rowOff>108857</xdr:rowOff>
    </xdr:from>
    <xdr:to>
      <xdr:col>17</xdr:col>
      <xdr:colOff>126999</xdr:colOff>
      <xdr:row>11</xdr:row>
      <xdr:rowOff>48231</xdr:rowOff>
    </xdr:to>
    <xdr:sp macro="" textlink="">
      <xdr:nvSpPr>
        <xdr:cNvPr id="7" name="四角形吹き出し 5">
          <a:extLst>
            <a:ext uri="{FF2B5EF4-FFF2-40B4-BE49-F238E27FC236}">
              <a16:creationId xmlns:a16="http://schemas.microsoft.com/office/drawing/2014/main" id="{6A5AEE2C-AD30-4C38-869D-83A9C1A8354F}"/>
            </a:ext>
          </a:extLst>
        </xdr:cNvPr>
        <xdr:cNvSpPr/>
      </xdr:nvSpPr>
      <xdr:spPr>
        <a:xfrm>
          <a:off x="8666842" y="1709057"/>
          <a:ext cx="2026557" cy="853774"/>
        </a:xfrm>
        <a:prstGeom prst="wedgeRectCallout">
          <a:avLst>
            <a:gd name="adj1" fmla="val -57390"/>
            <a:gd name="adj2" fmla="val -75073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登録番号がない場合は空白のまま</a:t>
          </a:r>
        </a:p>
      </xdr:txBody>
    </xdr:sp>
    <xdr:clientData/>
  </xdr:twoCellAnchor>
  <xdr:twoCellAnchor>
    <xdr:from>
      <xdr:col>5</xdr:col>
      <xdr:colOff>254000</xdr:colOff>
      <xdr:row>16</xdr:row>
      <xdr:rowOff>199571</xdr:rowOff>
    </xdr:from>
    <xdr:to>
      <xdr:col>5</xdr:col>
      <xdr:colOff>1478642</xdr:colOff>
      <xdr:row>19</xdr:row>
      <xdr:rowOff>90714</xdr:rowOff>
    </xdr:to>
    <xdr:sp macro="" textlink="">
      <xdr:nvSpPr>
        <xdr:cNvPr id="8" name="四角形吹き出し 5">
          <a:extLst>
            <a:ext uri="{FF2B5EF4-FFF2-40B4-BE49-F238E27FC236}">
              <a16:creationId xmlns:a16="http://schemas.microsoft.com/office/drawing/2014/main" id="{F4A9FF3D-AE28-47E6-A5BC-0CA4229EC448}"/>
            </a:ext>
          </a:extLst>
        </xdr:cNvPr>
        <xdr:cNvSpPr/>
      </xdr:nvSpPr>
      <xdr:spPr>
        <a:xfrm>
          <a:off x="2895600" y="3857171"/>
          <a:ext cx="405492" cy="576943"/>
        </a:xfrm>
        <a:prstGeom prst="wedgeRectCallout">
          <a:avLst>
            <a:gd name="adj1" fmla="val -68501"/>
            <a:gd name="adj2" fmla="val -2057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軽油と軽油税は分けて記入</a:t>
          </a:r>
        </a:p>
      </xdr:txBody>
    </xdr:sp>
    <xdr:clientData/>
  </xdr:twoCellAnchor>
  <xdr:twoCellAnchor>
    <xdr:from>
      <xdr:col>4</xdr:col>
      <xdr:colOff>598714</xdr:colOff>
      <xdr:row>17</xdr:row>
      <xdr:rowOff>18143</xdr:rowOff>
    </xdr:from>
    <xdr:to>
      <xdr:col>5</xdr:col>
      <xdr:colOff>27214</xdr:colOff>
      <xdr:row>18</xdr:row>
      <xdr:rowOff>217715</xdr:rowOff>
    </xdr:to>
    <xdr:sp macro="" textlink="">
      <xdr:nvSpPr>
        <xdr:cNvPr id="9" name="右中かっこ 8">
          <a:extLst>
            <a:ext uri="{FF2B5EF4-FFF2-40B4-BE49-F238E27FC236}">
              <a16:creationId xmlns:a16="http://schemas.microsoft.com/office/drawing/2014/main" id="{1022861D-E11D-4359-BCB2-9236A3690379}"/>
            </a:ext>
          </a:extLst>
        </xdr:cNvPr>
        <xdr:cNvSpPr/>
      </xdr:nvSpPr>
      <xdr:spPr>
        <a:xfrm>
          <a:off x="2579914" y="3904343"/>
          <a:ext cx="88900" cy="428172"/>
        </a:xfrm>
        <a:prstGeom prst="rightBrace">
          <a:avLst/>
        </a:prstGeom>
        <a:ln w="19050">
          <a:solidFill>
            <a:schemeClr val="accent6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8</xdr:col>
      <xdr:colOff>607786</xdr:colOff>
      <xdr:row>35</xdr:row>
      <xdr:rowOff>117929</xdr:rowOff>
    </xdr:from>
    <xdr:ext cx="1968601" cy="2514729"/>
    <xdr:pic>
      <xdr:nvPicPr>
        <xdr:cNvPr id="10" name="図 9">
          <a:extLst>
            <a:ext uri="{FF2B5EF4-FFF2-40B4-BE49-F238E27FC236}">
              <a16:creationId xmlns:a16="http://schemas.microsoft.com/office/drawing/2014/main" id="{1B71E482-C663-46EE-B4AF-2CF62AA483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230586" y="8118929"/>
          <a:ext cx="1968601" cy="2514729"/>
        </a:xfrm>
        <a:prstGeom prst="rect">
          <a:avLst/>
        </a:prstGeom>
      </xdr:spPr>
    </xdr:pic>
    <xdr:clientData/>
  </xdr:oneCellAnchor>
  <xdr:twoCellAnchor>
    <xdr:from>
      <xdr:col>9</xdr:col>
      <xdr:colOff>190501</xdr:colOff>
      <xdr:row>47</xdr:row>
      <xdr:rowOff>217715</xdr:rowOff>
    </xdr:from>
    <xdr:to>
      <xdr:col>13</xdr:col>
      <xdr:colOff>371929</xdr:colOff>
      <xdr:row>50</xdr:row>
      <xdr:rowOff>205014</xdr:rowOff>
    </xdr:to>
    <xdr:sp macro="" textlink="">
      <xdr:nvSpPr>
        <xdr:cNvPr id="12" name="四角形吹き出し 5">
          <a:extLst>
            <a:ext uri="{FF2B5EF4-FFF2-40B4-BE49-F238E27FC236}">
              <a16:creationId xmlns:a16="http://schemas.microsoft.com/office/drawing/2014/main" id="{9826FF9D-DC1C-42CE-9A99-E1D1FC8AD4F4}"/>
            </a:ext>
          </a:extLst>
        </xdr:cNvPr>
        <xdr:cNvSpPr/>
      </xdr:nvSpPr>
      <xdr:spPr>
        <a:xfrm>
          <a:off x="5751287" y="10541001"/>
          <a:ext cx="2031999" cy="667656"/>
        </a:xfrm>
        <a:prstGeom prst="wedgeRectCallout">
          <a:avLst>
            <a:gd name="adj1" fmla="val -22928"/>
            <a:gd name="adj2" fmla="val -94521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インボイス登録番号がない場合でも貼付してください。</a:t>
          </a:r>
        </a:p>
      </xdr:txBody>
    </xdr:sp>
    <xdr:clientData/>
  </xdr:twoCellAnchor>
  <xdr:twoCellAnchor>
    <xdr:from>
      <xdr:col>5</xdr:col>
      <xdr:colOff>1351643</xdr:colOff>
      <xdr:row>51</xdr:row>
      <xdr:rowOff>18143</xdr:rowOff>
    </xdr:from>
    <xdr:to>
      <xdr:col>9</xdr:col>
      <xdr:colOff>72570</xdr:colOff>
      <xdr:row>54</xdr:row>
      <xdr:rowOff>5442</xdr:rowOff>
    </xdr:to>
    <xdr:sp macro="" textlink="">
      <xdr:nvSpPr>
        <xdr:cNvPr id="13" name="四角形吹き出し 5">
          <a:extLst>
            <a:ext uri="{FF2B5EF4-FFF2-40B4-BE49-F238E27FC236}">
              <a16:creationId xmlns:a16="http://schemas.microsoft.com/office/drawing/2014/main" id="{DD2456EB-492C-43F1-BD02-C4A9A02FABE3}"/>
            </a:ext>
          </a:extLst>
        </xdr:cNvPr>
        <xdr:cNvSpPr/>
      </xdr:nvSpPr>
      <xdr:spPr>
        <a:xfrm>
          <a:off x="3601357" y="11248572"/>
          <a:ext cx="2031999" cy="667656"/>
        </a:xfrm>
        <a:prstGeom prst="wedgeRectCallout">
          <a:avLst>
            <a:gd name="adj1" fmla="val -22928"/>
            <a:gd name="adj2" fmla="val -94521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ネクスコのインボイス対応書類は下記をご参照ください。</a:t>
          </a:r>
        </a:p>
      </xdr:txBody>
    </xdr:sp>
    <xdr:clientData/>
  </xdr:twoCellAnchor>
  <xdr:twoCellAnchor editAs="oneCell">
    <xdr:from>
      <xdr:col>0</xdr:col>
      <xdr:colOff>208642</xdr:colOff>
      <xdr:row>56</xdr:row>
      <xdr:rowOff>9072</xdr:rowOff>
    </xdr:from>
    <xdr:to>
      <xdr:col>14</xdr:col>
      <xdr:colOff>160984</xdr:colOff>
      <xdr:row>73</xdr:row>
      <xdr:rowOff>71866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B32038ED-8EAA-4F79-9564-23AE62A2E1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08642" y="12373429"/>
          <a:ext cx="8198271" cy="3918151"/>
        </a:xfrm>
        <a:prstGeom prst="rect">
          <a:avLst/>
        </a:prstGeom>
      </xdr:spPr>
    </xdr:pic>
    <xdr:clientData/>
  </xdr:twoCellAnchor>
  <xdr:twoCellAnchor>
    <xdr:from>
      <xdr:col>11</xdr:col>
      <xdr:colOff>362858</xdr:colOff>
      <xdr:row>22</xdr:row>
      <xdr:rowOff>99784</xdr:rowOff>
    </xdr:from>
    <xdr:to>
      <xdr:col>14</xdr:col>
      <xdr:colOff>81642</xdr:colOff>
      <xdr:row>28</xdr:row>
      <xdr:rowOff>172355</xdr:rowOff>
    </xdr:to>
    <xdr:sp macro="" textlink="">
      <xdr:nvSpPr>
        <xdr:cNvPr id="15" name="四角形吹き出し 5">
          <a:extLst>
            <a:ext uri="{FF2B5EF4-FFF2-40B4-BE49-F238E27FC236}">
              <a16:creationId xmlns:a16="http://schemas.microsoft.com/office/drawing/2014/main" id="{89DFE7F3-8060-4DB1-A761-E2FB7C46C302}"/>
            </a:ext>
          </a:extLst>
        </xdr:cNvPr>
        <xdr:cNvSpPr/>
      </xdr:nvSpPr>
      <xdr:spPr>
        <a:xfrm>
          <a:off x="6848929" y="4753427"/>
          <a:ext cx="1224642" cy="1433285"/>
        </a:xfrm>
        <a:prstGeom prst="wedgeRectCallout">
          <a:avLst>
            <a:gd name="adj1" fmla="val -27760"/>
            <a:gd name="adj2" fmla="val -62068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税区分を選択、小計（税込）に金額を入力すると、金額（税抜）欄が自動計算されて表示します。</a:t>
          </a:r>
        </a:p>
      </xdr:txBody>
    </xdr:sp>
    <xdr:clientData/>
  </xdr:twoCellAnchor>
  <xdr:twoCellAnchor>
    <xdr:from>
      <xdr:col>0</xdr:col>
      <xdr:colOff>136071</xdr:colOff>
      <xdr:row>0</xdr:row>
      <xdr:rowOff>99787</xdr:rowOff>
    </xdr:from>
    <xdr:to>
      <xdr:col>4</xdr:col>
      <xdr:colOff>235857</xdr:colOff>
      <xdr:row>1</xdr:row>
      <xdr:rowOff>254001</xdr:rowOff>
    </xdr:to>
    <xdr:sp macro="" textlink="">
      <xdr:nvSpPr>
        <xdr:cNvPr id="16" name="四角形: 角を丸くする 15">
          <a:extLst>
            <a:ext uri="{FF2B5EF4-FFF2-40B4-BE49-F238E27FC236}">
              <a16:creationId xmlns:a16="http://schemas.microsoft.com/office/drawing/2014/main" id="{0149A15B-72AC-4DAF-9384-9617C8FF8756}"/>
            </a:ext>
          </a:extLst>
        </xdr:cNvPr>
        <xdr:cNvSpPr/>
      </xdr:nvSpPr>
      <xdr:spPr>
        <a:xfrm>
          <a:off x="136071" y="99787"/>
          <a:ext cx="1796143" cy="381000"/>
        </a:xfrm>
        <a:prstGeom prst="roundRect">
          <a:avLst/>
        </a:prstGeom>
        <a:ln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領収書（写し）貼付あり</a:t>
          </a:r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1164167</xdr:colOff>
      <xdr:row>6</xdr:row>
      <xdr:rowOff>111477</xdr:rowOff>
    </xdr:from>
    <xdr:to>
      <xdr:col>5</xdr:col>
      <xdr:colOff>0</xdr:colOff>
      <xdr:row>10</xdr:row>
      <xdr:rowOff>50851</xdr:rowOff>
    </xdr:to>
    <xdr:sp macro="" textlink="">
      <xdr:nvSpPr>
        <xdr:cNvPr id="2" name="四角形吹き出し 5">
          <a:extLst>
            <a:ext uri="{FF2B5EF4-FFF2-40B4-BE49-F238E27FC236}">
              <a16:creationId xmlns:a16="http://schemas.microsoft.com/office/drawing/2014/main" id="{6C0150FA-8FC9-47CB-98C3-A664212442D3}"/>
            </a:ext>
          </a:extLst>
        </xdr:cNvPr>
        <xdr:cNvSpPr/>
      </xdr:nvSpPr>
      <xdr:spPr>
        <a:xfrm>
          <a:off x="1983317" y="1483077"/>
          <a:ext cx="1318683" cy="853774"/>
        </a:xfrm>
        <a:prstGeom prst="wedgeRectCallout">
          <a:avLst>
            <a:gd name="adj1" fmla="val -57390"/>
            <a:gd name="adj2" fmla="val -75073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納入先営業所、工場、センター名を記入</a:t>
          </a:r>
        </a:p>
      </xdr:txBody>
    </xdr:sp>
    <xdr:clientData/>
  </xdr:twoCellAnchor>
  <xdr:twoCellAnchor>
    <xdr:from>
      <xdr:col>16</xdr:col>
      <xdr:colOff>18143</xdr:colOff>
      <xdr:row>4</xdr:row>
      <xdr:rowOff>217715</xdr:rowOff>
    </xdr:from>
    <xdr:to>
      <xdr:col>19</xdr:col>
      <xdr:colOff>0</xdr:colOff>
      <xdr:row>8</xdr:row>
      <xdr:rowOff>30089</xdr:rowOff>
    </xdr:to>
    <xdr:sp macro="" textlink="">
      <xdr:nvSpPr>
        <xdr:cNvPr id="3" name="四角形吹き出し 5">
          <a:extLst>
            <a:ext uri="{FF2B5EF4-FFF2-40B4-BE49-F238E27FC236}">
              <a16:creationId xmlns:a16="http://schemas.microsoft.com/office/drawing/2014/main" id="{1B994E82-C24E-44CC-97AE-131A8BC4C2E4}"/>
            </a:ext>
          </a:extLst>
        </xdr:cNvPr>
        <xdr:cNvSpPr/>
      </xdr:nvSpPr>
      <xdr:spPr>
        <a:xfrm>
          <a:off x="10584543" y="1132115"/>
          <a:ext cx="1963057" cy="726774"/>
        </a:xfrm>
        <a:prstGeom prst="wedgeRectCallout">
          <a:avLst>
            <a:gd name="adj1" fmla="val -57390"/>
            <a:gd name="adj2" fmla="val -75073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登録番号がない場合は空白のまま</a:t>
          </a:r>
        </a:p>
      </xdr:txBody>
    </xdr:sp>
    <xdr:clientData/>
  </xdr:twoCellAnchor>
  <xdr:twoCellAnchor>
    <xdr:from>
      <xdr:col>16</xdr:col>
      <xdr:colOff>9071</xdr:colOff>
      <xdr:row>8</xdr:row>
      <xdr:rowOff>72572</xdr:rowOff>
    </xdr:from>
    <xdr:to>
      <xdr:col>18</xdr:col>
      <xdr:colOff>653142</xdr:colOff>
      <xdr:row>14</xdr:row>
      <xdr:rowOff>90714</xdr:rowOff>
    </xdr:to>
    <xdr:sp macro="" textlink="">
      <xdr:nvSpPr>
        <xdr:cNvPr id="4" name="四角形吹き出し 5">
          <a:extLst>
            <a:ext uri="{FF2B5EF4-FFF2-40B4-BE49-F238E27FC236}">
              <a16:creationId xmlns:a16="http://schemas.microsoft.com/office/drawing/2014/main" id="{E340D194-AA59-433E-9428-4AFCEA8A3B1A}"/>
            </a:ext>
          </a:extLst>
        </xdr:cNvPr>
        <xdr:cNvSpPr/>
      </xdr:nvSpPr>
      <xdr:spPr>
        <a:xfrm>
          <a:off x="10014857" y="1932215"/>
          <a:ext cx="1224642" cy="1124856"/>
        </a:xfrm>
        <a:prstGeom prst="wedgeRectCallout">
          <a:avLst>
            <a:gd name="adj1" fmla="val -71464"/>
            <a:gd name="adj2" fmla="val 35460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領収書に記載の登録番号を記入。記載がない場合は「なし」と記入。</a:t>
          </a:r>
        </a:p>
      </xdr:txBody>
    </xdr:sp>
    <xdr:clientData/>
  </xdr:twoCellAnchor>
  <xdr:twoCellAnchor>
    <xdr:from>
      <xdr:col>1</xdr:col>
      <xdr:colOff>489856</xdr:colOff>
      <xdr:row>7</xdr:row>
      <xdr:rowOff>217715</xdr:rowOff>
    </xdr:from>
    <xdr:to>
      <xdr:col>2</xdr:col>
      <xdr:colOff>888998</xdr:colOff>
      <xdr:row>11</xdr:row>
      <xdr:rowOff>136072</xdr:rowOff>
    </xdr:to>
    <xdr:sp macro="" textlink="">
      <xdr:nvSpPr>
        <xdr:cNvPr id="5" name="四角形吹き出し 5">
          <a:extLst>
            <a:ext uri="{FF2B5EF4-FFF2-40B4-BE49-F238E27FC236}">
              <a16:creationId xmlns:a16="http://schemas.microsoft.com/office/drawing/2014/main" id="{532A2A8B-8C67-4C1D-9011-0AAD77C20F80}"/>
            </a:ext>
          </a:extLst>
        </xdr:cNvPr>
        <xdr:cNvSpPr/>
      </xdr:nvSpPr>
      <xdr:spPr>
        <a:xfrm>
          <a:off x="1150256" y="1817915"/>
          <a:ext cx="830942" cy="832757"/>
        </a:xfrm>
        <a:prstGeom prst="wedgeRectCallout">
          <a:avLst>
            <a:gd name="adj1" fmla="val -7020"/>
            <a:gd name="adj2" fmla="val 128101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領収書に記載の会社名を記入</a:t>
          </a:r>
        </a:p>
      </xdr:txBody>
    </xdr:sp>
    <xdr:clientData/>
  </xdr:twoCellAnchor>
  <xdr:twoCellAnchor>
    <xdr:from>
      <xdr:col>5</xdr:col>
      <xdr:colOff>362856</xdr:colOff>
      <xdr:row>14</xdr:row>
      <xdr:rowOff>190500</xdr:rowOff>
    </xdr:from>
    <xdr:to>
      <xdr:col>6</xdr:col>
      <xdr:colOff>399141</xdr:colOff>
      <xdr:row>17</xdr:row>
      <xdr:rowOff>81643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30336137-AD1B-4AFE-8342-741045313962}"/>
            </a:ext>
          </a:extLst>
        </xdr:cNvPr>
        <xdr:cNvSpPr/>
      </xdr:nvSpPr>
      <xdr:spPr>
        <a:xfrm>
          <a:off x="3664856" y="3390900"/>
          <a:ext cx="696685" cy="576943"/>
        </a:xfrm>
        <a:prstGeom prst="wedgeRectCallout">
          <a:avLst>
            <a:gd name="adj1" fmla="val -68501"/>
            <a:gd name="adj2" fmla="val -2057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軽油と軽油税は分けて記入</a:t>
          </a:r>
        </a:p>
      </xdr:txBody>
    </xdr:sp>
    <xdr:clientData/>
  </xdr:twoCellAnchor>
  <xdr:twoCellAnchor>
    <xdr:from>
      <xdr:col>4</xdr:col>
      <xdr:colOff>734786</xdr:colOff>
      <xdr:row>15</xdr:row>
      <xdr:rowOff>27214</xdr:rowOff>
    </xdr:from>
    <xdr:to>
      <xdr:col>5</xdr:col>
      <xdr:colOff>163286</xdr:colOff>
      <xdr:row>17</xdr:row>
      <xdr:rowOff>1</xdr:rowOff>
    </xdr:to>
    <xdr:sp macro="" textlink="">
      <xdr:nvSpPr>
        <xdr:cNvPr id="7" name="右中かっこ 6">
          <a:extLst>
            <a:ext uri="{FF2B5EF4-FFF2-40B4-BE49-F238E27FC236}">
              <a16:creationId xmlns:a16="http://schemas.microsoft.com/office/drawing/2014/main" id="{B91F4126-9FEB-4E2B-89FB-D7E14AEDF1AD}"/>
            </a:ext>
          </a:extLst>
        </xdr:cNvPr>
        <xdr:cNvSpPr/>
      </xdr:nvSpPr>
      <xdr:spPr>
        <a:xfrm>
          <a:off x="3300186" y="3456214"/>
          <a:ext cx="165100" cy="429987"/>
        </a:xfrm>
        <a:prstGeom prst="rightBrace">
          <a:avLst/>
        </a:prstGeom>
        <a:ln w="19050">
          <a:solidFill>
            <a:schemeClr val="accent6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916214</xdr:colOff>
      <xdr:row>16</xdr:row>
      <xdr:rowOff>190500</xdr:rowOff>
    </xdr:from>
    <xdr:to>
      <xdr:col>19</xdr:col>
      <xdr:colOff>145143</xdr:colOff>
      <xdr:row>33</xdr:row>
      <xdr:rowOff>45357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BFB97BB3-2644-435A-8548-7FD3E734929C}"/>
            </a:ext>
          </a:extLst>
        </xdr:cNvPr>
        <xdr:cNvCxnSpPr/>
      </xdr:nvCxnSpPr>
      <xdr:spPr>
        <a:xfrm flipH="1" flipV="1">
          <a:off x="5285014" y="3848100"/>
          <a:ext cx="7407729" cy="374105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72572</xdr:colOff>
      <xdr:row>33</xdr:row>
      <xdr:rowOff>9072</xdr:rowOff>
    </xdr:from>
    <xdr:to>
      <xdr:col>21</xdr:col>
      <xdr:colOff>562428</xdr:colOff>
      <xdr:row>34</xdr:row>
      <xdr:rowOff>9072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E277790A-67B7-4B54-8C57-36775C5CB6EC}"/>
            </a:ext>
          </a:extLst>
        </xdr:cNvPr>
        <xdr:cNvSpPr/>
      </xdr:nvSpPr>
      <xdr:spPr>
        <a:xfrm>
          <a:off x="12620172" y="7552872"/>
          <a:ext cx="1810656" cy="228600"/>
        </a:xfrm>
        <a:prstGeom prst="roundRect">
          <a:avLst/>
        </a:prstGeom>
        <a:noFill/>
        <a:ln w="19050"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63501</xdr:colOff>
      <xdr:row>32</xdr:row>
      <xdr:rowOff>18142</xdr:rowOff>
    </xdr:from>
    <xdr:to>
      <xdr:col>21</xdr:col>
      <xdr:colOff>562429</xdr:colOff>
      <xdr:row>32</xdr:row>
      <xdr:rowOff>208642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E338C94B-C3FD-474A-AA3B-2977FFEFE084}"/>
            </a:ext>
          </a:extLst>
        </xdr:cNvPr>
        <xdr:cNvSpPr/>
      </xdr:nvSpPr>
      <xdr:spPr>
        <a:xfrm>
          <a:off x="12611101" y="7333342"/>
          <a:ext cx="1819728" cy="190500"/>
        </a:xfrm>
        <a:prstGeom prst="roundRect">
          <a:avLst/>
        </a:prstGeom>
        <a:noFill/>
        <a:ln w="19050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81643</xdr:colOff>
      <xdr:row>35</xdr:row>
      <xdr:rowOff>9070</xdr:rowOff>
    </xdr:from>
    <xdr:to>
      <xdr:col>21</xdr:col>
      <xdr:colOff>580571</xdr:colOff>
      <xdr:row>37</xdr:row>
      <xdr:rowOff>18141</xdr:rowOff>
    </xdr:to>
    <xdr:sp macro="" textlink="">
      <xdr:nvSpPr>
        <xdr:cNvPr id="11" name="四角形: 角を丸くする 10">
          <a:extLst>
            <a:ext uri="{FF2B5EF4-FFF2-40B4-BE49-F238E27FC236}">
              <a16:creationId xmlns:a16="http://schemas.microsoft.com/office/drawing/2014/main" id="{6074F9A9-9999-482D-A38E-532312C66FDD}"/>
            </a:ext>
          </a:extLst>
        </xdr:cNvPr>
        <xdr:cNvSpPr/>
      </xdr:nvSpPr>
      <xdr:spPr>
        <a:xfrm>
          <a:off x="12629243" y="8010070"/>
          <a:ext cx="1819728" cy="466271"/>
        </a:xfrm>
        <a:prstGeom prst="roundRect">
          <a:avLst/>
        </a:prstGeom>
        <a:noFill/>
        <a:ln w="19050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952501</xdr:colOff>
      <xdr:row>15</xdr:row>
      <xdr:rowOff>172357</xdr:rowOff>
    </xdr:from>
    <xdr:to>
      <xdr:col>19</xdr:col>
      <xdr:colOff>181430</xdr:colOff>
      <xdr:row>32</xdr:row>
      <xdr:rowOff>27214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7B596A47-0C33-4ADE-B8C0-3C3508D28376}"/>
            </a:ext>
          </a:extLst>
        </xdr:cNvPr>
        <xdr:cNvCxnSpPr/>
      </xdr:nvCxnSpPr>
      <xdr:spPr>
        <a:xfrm flipH="1" flipV="1">
          <a:off x="5283201" y="3601357"/>
          <a:ext cx="7445829" cy="3741057"/>
        </a:xfrm>
        <a:prstGeom prst="straightConnector1">
          <a:avLst/>
        </a:prstGeom>
        <a:ln>
          <a:solidFill>
            <a:schemeClr val="accent6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335640</xdr:colOff>
      <xdr:row>23</xdr:row>
      <xdr:rowOff>0</xdr:rowOff>
    </xdr:from>
    <xdr:to>
      <xdr:col>24</xdr:col>
      <xdr:colOff>607784</xdr:colOff>
      <xdr:row>26</xdr:row>
      <xdr:rowOff>163286</xdr:rowOff>
    </xdr:to>
    <xdr:sp macro="" textlink="">
      <xdr:nvSpPr>
        <xdr:cNvPr id="13" name="四角形吹き出し 5">
          <a:extLst>
            <a:ext uri="{FF2B5EF4-FFF2-40B4-BE49-F238E27FC236}">
              <a16:creationId xmlns:a16="http://schemas.microsoft.com/office/drawing/2014/main" id="{3AA237F5-B4C2-404D-AEB6-0A8073EC77FC}"/>
            </a:ext>
          </a:extLst>
        </xdr:cNvPr>
        <xdr:cNvSpPr/>
      </xdr:nvSpPr>
      <xdr:spPr>
        <a:xfrm>
          <a:off x="14864440" y="5257800"/>
          <a:ext cx="1592944" cy="849086"/>
        </a:xfrm>
        <a:prstGeom prst="wedgeRectCallout">
          <a:avLst>
            <a:gd name="adj1" fmla="val -39804"/>
            <a:gd name="adj2" fmla="val 128460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軽油代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en-US" altLang="ja-JP" sz="1200">
              <a:latin typeface="HGPｺﾞｼｯｸM" pitchFamily="50" charset="-128"/>
              <a:ea typeface="HGPｺﾞｼｯｸM" pitchFamily="50" charset="-128"/>
            </a:rPr>
            <a:t>584÷1.1</a:t>
          </a: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≒</a:t>
          </a:r>
          <a:r>
            <a:rPr kumimoji="1" lang="en-US" altLang="ja-JP" sz="1200">
              <a:latin typeface="HGPｺﾞｼｯｸM" pitchFamily="50" charset="-128"/>
              <a:ea typeface="HGPｺﾞｼｯｸM" pitchFamily="50" charset="-128"/>
            </a:rPr>
            <a:t>531</a:t>
          </a: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円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（</a:t>
          </a:r>
          <a:r>
            <a:rPr kumimoji="1" lang="en-US" altLang="ja-JP" sz="1200">
              <a:latin typeface="HGPｺﾞｼｯｸM" pitchFamily="50" charset="-128"/>
              <a:ea typeface="HGPｺﾞｼｯｸM" pitchFamily="50" charset="-128"/>
            </a:rPr>
            <a:t>584-53=531</a:t>
          </a: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円）</a:t>
          </a:r>
        </a:p>
      </xdr:txBody>
    </xdr:sp>
    <xdr:clientData/>
  </xdr:twoCellAnchor>
  <xdr:twoCellAnchor>
    <xdr:from>
      <xdr:col>8</xdr:col>
      <xdr:colOff>281216</xdr:colOff>
      <xdr:row>22</xdr:row>
      <xdr:rowOff>108857</xdr:rowOff>
    </xdr:from>
    <xdr:to>
      <xdr:col>11</xdr:col>
      <xdr:colOff>299358</xdr:colOff>
      <xdr:row>28</xdr:row>
      <xdr:rowOff>181428</xdr:rowOff>
    </xdr:to>
    <xdr:sp macro="" textlink="">
      <xdr:nvSpPr>
        <xdr:cNvPr id="14" name="四角形吹き出し 5">
          <a:extLst>
            <a:ext uri="{FF2B5EF4-FFF2-40B4-BE49-F238E27FC236}">
              <a16:creationId xmlns:a16="http://schemas.microsoft.com/office/drawing/2014/main" id="{CE9F29DC-8293-46F6-9963-7000C66280F0}"/>
            </a:ext>
          </a:extLst>
        </xdr:cNvPr>
        <xdr:cNvSpPr/>
      </xdr:nvSpPr>
      <xdr:spPr>
        <a:xfrm>
          <a:off x="6721930" y="4889500"/>
          <a:ext cx="1224642" cy="1433285"/>
        </a:xfrm>
        <a:prstGeom prst="wedgeRectCallout">
          <a:avLst>
            <a:gd name="adj1" fmla="val 33722"/>
            <a:gd name="adj2" fmla="val -94979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税区分を選択、小計（税込）に金額を入力すると、金額（税抜）欄が自動計算されて表示します。</a:t>
          </a:r>
        </a:p>
      </xdr:txBody>
    </xdr:sp>
    <xdr:clientData/>
  </xdr:twoCellAnchor>
  <xdr:twoCellAnchor>
    <xdr:from>
      <xdr:col>0</xdr:col>
      <xdr:colOff>108859</xdr:colOff>
      <xdr:row>0</xdr:row>
      <xdr:rowOff>18144</xdr:rowOff>
    </xdr:from>
    <xdr:to>
      <xdr:col>2</xdr:col>
      <xdr:colOff>879929</xdr:colOff>
      <xdr:row>1</xdr:row>
      <xdr:rowOff>208644</xdr:rowOff>
    </xdr:to>
    <xdr:sp macro="" textlink="">
      <xdr:nvSpPr>
        <xdr:cNvPr id="15" name="四角形: 角を丸くする 14">
          <a:extLst>
            <a:ext uri="{FF2B5EF4-FFF2-40B4-BE49-F238E27FC236}">
              <a16:creationId xmlns:a16="http://schemas.microsoft.com/office/drawing/2014/main" id="{D1D3936F-CF22-426E-AAFB-374BFE92FD8A}"/>
            </a:ext>
          </a:extLst>
        </xdr:cNvPr>
        <xdr:cNvSpPr/>
      </xdr:nvSpPr>
      <xdr:spPr>
        <a:xfrm>
          <a:off x="108859" y="18144"/>
          <a:ext cx="1886856" cy="417286"/>
        </a:xfrm>
        <a:prstGeom prst="roundRect">
          <a:avLst/>
        </a:prstGeom>
        <a:ln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領収書（写し）貼付なし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D9D36-E662-487E-B293-D04C51254BC2}">
  <sheetPr>
    <tabColor rgb="FFFFC000"/>
    <pageSetUpPr fitToPage="1"/>
  </sheetPr>
  <dimension ref="A1:T75"/>
  <sheetViews>
    <sheetView showGridLines="0" zoomScale="70" zoomScaleNormal="70" workbookViewId="0">
      <selection activeCell="M32" sqref="M32:N32"/>
    </sheetView>
  </sheetViews>
  <sheetFormatPr defaultRowHeight="18"/>
  <cols>
    <col min="1" max="1" width="3.58203125" style="41" customWidth="1"/>
    <col min="2" max="2" width="3.58203125" customWidth="1"/>
    <col min="3" max="3" width="6.58203125" customWidth="1"/>
    <col min="4" max="4" width="8.58203125" customWidth="1"/>
    <col min="5" max="5" width="10.58203125" customWidth="1"/>
    <col min="6" max="6" width="20.58203125" customWidth="1"/>
    <col min="7" max="7" width="5.58203125" customWidth="1"/>
    <col min="9" max="9" width="8.58203125" customWidth="1"/>
    <col min="10" max="10" width="5.58203125" customWidth="1"/>
    <col min="11" max="11" width="6.58203125" customWidth="1"/>
    <col min="12" max="12" width="5.58203125" customWidth="1"/>
    <col min="13" max="13" width="6.58203125" customWidth="1"/>
    <col min="14" max="14" width="7.58203125" customWidth="1"/>
    <col min="15" max="15" width="3.58203125" customWidth="1"/>
    <col min="16" max="16" width="3.33203125" customWidth="1"/>
    <col min="17" max="17" width="6.08203125" customWidth="1"/>
    <col min="18" max="18" width="4.33203125" customWidth="1"/>
  </cols>
  <sheetData>
    <row r="1" spans="2:20"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2:20" ht="29">
      <c r="B2" s="50"/>
      <c r="C2" s="50"/>
      <c r="D2" s="50"/>
      <c r="E2" s="58"/>
      <c r="F2" s="83" t="s">
        <v>59</v>
      </c>
      <c r="G2" s="83"/>
      <c r="H2" s="83"/>
      <c r="I2" s="50"/>
      <c r="J2" s="50"/>
      <c r="K2" s="50"/>
      <c r="L2" s="50"/>
      <c r="M2" s="50"/>
      <c r="N2" s="50"/>
    </row>
    <row r="3" spans="2:20" ht="5" customHeight="1">
      <c r="B3" s="50"/>
      <c r="C3" s="50"/>
      <c r="D3" s="50"/>
      <c r="E3" s="50"/>
      <c r="F3" s="58"/>
      <c r="G3" s="50"/>
      <c r="H3" s="50"/>
      <c r="I3" s="50"/>
      <c r="J3" s="50"/>
      <c r="K3" s="50"/>
      <c r="L3" s="50"/>
      <c r="M3" s="50"/>
      <c r="N3" s="50"/>
    </row>
    <row r="4" spans="2:20" ht="21" customHeight="1">
      <c r="B4" s="50"/>
      <c r="C4" s="50"/>
      <c r="D4" s="50"/>
      <c r="E4" s="50"/>
      <c r="F4" s="61" t="s">
        <v>65</v>
      </c>
      <c r="G4" s="58"/>
      <c r="H4" s="52" t="s">
        <v>0</v>
      </c>
      <c r="I4" s="59">
        <v>2023</v>
      </c>
      <c r="J4" s="53" t="s">
        <v>1</v>
      </c>
      <c r="K4" s="59">
        <v>10</v>
      </c>
      <c r="L4" s="53" t="s">
        <v>2</v>
      </c>
      <c r="M4" s="59">
        <v>20</v>
      </c>
      <c r="N4" s="53" t="s">
        <v>3</v>
      </c>
    </row>
    <row r="5" spans="2:20" ht="8.15" customHeight="1"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2:20" ht="20">
      <c r="B6" s="50"/>
      <c r="C6" s="55" t="s">
        <v>4</v>
      </c>
      <c r="D6" s="55"/>
      <c r="E6" s="50"/>
      <c r="F6" s="50"/>
      <c r="G6" s="50"/>
      <c r="H6" s="50"/>
      <c r="I6" s="77" t="s">
        <v>5</v>
      </c>
      <c r="J6" s="79"/>
      <c r="K6" s="80" t="s">
        <v>68</v>
      </c>
      <c r="L6" s="81"/>
      <c r="M6" s="81"/>
      <c r="N6" s="82"/>
    </row>
    <row r="7" spans="2:20">
      <c r="B7" s="50"/>
      <c r="C7" s="50"/>
      <c r="D7" s="50"/>
      <c r="E7" s="50"/>
      <c r="F7" s="50"/>
      <c r="G7" s="50"/>
      <c r="H7" s="50"/>
      <c r="I7" s="77" t="s">
        <v>6</v>
      </c>
      <c r="J7" s="79"/>
      <c r="K7" s="80" t="s">
        <v>41</v>
      </c>
      <c r="L7" s="81"/>
      <c r="M7" s="81"/>
      <c r="N7" s="82"/>
    </row>
    <row r="8" spans="2:20">
      <c r="B8" s="50"/>
      <c r="C8" s="56" t="s">
        <v>7</v>
      </c>
      <c r="D8" s="87" t="s">
        <v>21</v>
      </c>
      <c r="E8" s="87"/>
      <c r="F8" s="57" t="s">
        <v>8</v>
      </c>
      <c r="G8" s="57"/>
      <c r="H8" s="50"/>
      <c r="I8" s="50"/>
      <c r="J8" s="50"/>
      <c r="K8" s="50"/>
      <c r="L8" s="50"/>
      <c r="M8" s="50"/>
      <c r="N8" s="50"/>
    </row>
    <row r="9" spans="2:20">
      <c r="B9" s="50"/>
      <c r="C9" s="56"/>
      <c r="D9" s="56"/>
      <c r="E9" s="56"/>
      <c r="F9" s="56"/>
      <c r="G9" s="50"/>
      <c r="H9" s="56" t="s">
        <v>9</v>
      </c>
      <c r="I9" s="68" t="s">
        <v>17</v>
      </c>
      <c r="J9" s="68"/>
      <c r="K9" s="68"/>
      <c r="L9" s="68"/>
      <c r="M9" s="68"/>
      <c r="N9" s="68"/>
    </row>
    <row r="10" spans="2:20">
      <c r="B10" s="50"/>
      <c r="C10" s="56"/>
      <c r="D10" s="56"/>
      <c r="E10" s="50"/>
      <c r="F10" s="50"/>
      <c r="G10" s="50"/>
      <c r="H10" s="56"/>
      <c r="I10" s="68" t="s">
        <v>18</v>
      </c>
      <c r="J10" s="68"/>
      <c r="K10" s="68"/>
      <c r="L10" s="68"/>
      <c r="M10" s="68"/>
      <c r="N10" s="68"/>
    </row>
    <row r="11" spans="2:20" ht="8.15" customHeight="1">
      <c r="B11" s="50"/>
      <c r="C11" s="56"/>
      <c r="D11" s="56"/>
      <c r="E11" s="50"/>
      <c r="F11" s="50"/>
      <c r="G11" s="50"/>
      <c r="H11" s="56"/>
      <c r="I11" s="50"/>
      <c r="J11" s="69"/>
      <c r="K11" s="69"/>
      <c r="L11" s="69"/>
      <c r="M11" s="69"/>
      <c r="N11" s="69"/>
    </row>
    <row r="12" spans="2:20">
      <c r="B12" s="50"/>
      <c r="C12" s="56"/>
      <c r="D12" s="56"/>
      <c r="E12" s="50"/>
      <c r="F12" s="50"/>
      <c r="G12" s="50"/>
      <c r="H12" s="56" t="s">
        <v>10</v>
      </c>
      <c r="I12" s="68" t="s">
        <v>19</v>
      </c>
      <c r="J12" s="68"/>
      <c r="K12" s="68"/>
      <c r="L12" s="68"/>
      <c r="M12" s="68"/>
      <c r="N12" s="68"/>
    </row>
    <row r="13" spans="2:20" ht="8.15" customHeight="1">
      <c r="B13" s="50"/>
      <c r="C13" s="56"/>
      <c r="D13" s="56"/>
      <c r="E13" s="50"/>
      <c r="F13" s="50"/>
      <c r="G13" s="50"/>
      <c r="H13" s="56"/>
      <c r="I13" s="50"/>
      <c r="J13" s="69"/>
      <c r="K13" s="69"/>
      <c r="L13" s="69"/>
      <c r="M13" s="69"/>
      <c r="N13" s="69"/>
    </row>
    <row r="14" spans="2:20">
      <c r="B14" s="50"/>
      <c r="C14" s="56"/>
      <c r="D14" s="56"/>
      <c r="E14" s="50"/>
      <c r="F14" s="50"/>
      <c r="G14" s="50"/>
      <c r="H14" s="56" t="s">
        <v>11</v>
      </c>
      <c r="I14" s="68" t="s">
        <v>20</v>
      </c>
      <c r="J14" s="68"/>
      <c r="K14" s="68"/>
      <c r="L14" s="68"/>
      <c r="M14" s="68"/>
      <c r="N14" s="68"/>
    </row>
    <row r="15" spans="2:20"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</row>
    <row r="16" spans="2:20">
      <c r="C16" s="70" t="s">
        <v>12</v>
      </c>
      <c r="D16" s="71"/>
      <c r="E16" s="70" t="s">
        <v>13</v>
      </c>
      <c r="F16" s="84"/>
      <c r="G16" s="84"/>
      <c r="H16" s="71"/>
      <c r="I16" s="70" t="s">
        <v>14</v>
      </c>
      <c r="J16" s="71"/>
      <c r="K16" s="70" t="s">
        <v>36</v>
      </c>
      <c r="L16" s="71"/>
      <c r="M16" s="70" t="s">
        <v>39</v>
      </c>
      <c r="N16" s="71"/>
      <c r="S16" t="s">
        <v>36</v>
      </c>
      <c r="T16" t="s">
        <v>37</v>
      </c>
    </row>
    <row r="17" spans="2:20">
      <c r="B17">
        <v>1</v>
      </c>
      <c r="C17" s="85">
        <v>45204</v>
      </c>
      <c r="D17" s="86"/>
      <c r="E17" s="77" t="s">
        <v>15</v>
      </c>
      <c r="F17" s="78"/>
      <c r="G17" s="78"/>
      <c r="H17" s="79"/>
      <c r="I17" s="75">
        <f>IFERROR(ROUND(M17/(_xlfn.XLOOKUP(K17,$S$17:$S$21,$T$17:$T$21,,0,1)),0),"")</f>
        <v>909</v>
      </c>
      <c r="J17" s="76"/>
      <c r="K17" s="66">
        <v>0.1</v>
      </c>
      <c r="L17" s="67"/>
      <c r="M17" s="64">
        <v>1000</v>
      </c>
      <c r="N17" s="65"/>
      <c r="S17" s="11">
        <v>0.1</v>
      </c>
      <c r="T17">
        <v>1.1000000000000001</v>
      </c>
    </row>
    <row r="18" spans="2:20">
      <c r="B18">
        <v>2</v>
      </c>
      <c r="C18" s="85">
        <v>45217</v>
      </c>
      <c r="D18" s="86"/>
      <c r="E18" s="77" t="s">
        <v>23</v>
      </c>
      <c r="F18" s="78"/>
      <c r="G18" s="78"/>
      <c r="H18" s="79"/>
      <c r="I18" s="75">
        <f t="shared" ref="I18:I31" si="0">IFERROR(ROUND(M18/(_xlfn.XLOOKUP(K18,$S$17:$S$21,$T$17:$T$21,,0,1)),0),"")</f>
        <v>531</v>
      </c>
      <c r="J18" s="76"/>
      <c r="K18" s="66">
        <v>0.1</v>
      </c>
      <c r="L18" s="67"/>
      <c r="M18" s="64">
        <v>584</v>
      </c>
      <c r="N18" s="65"/>
      <c r="S18" s="12" t="s">
        <v>31</v>
      </c>
      <c r="T18">
        <v>1.08</v>
      </c>
    </row>
    <row r="19" spans="2:20">
      <c r="B19">
        <v>3</v>
      </c>
      <c r="C19" s="85">
        <v>45217</v>
      </c>
      <c r="D19" s="86"/>
      <c r="E19" s="77" t="s">
        <v>24</v>
      </c>
      <c r="F19" s="78"/>
      <c r="G19" s="78"/>
      <c r="H19" s="79"/>
      <c r="I19" s="75">
        <f t="shared" si="0"/>
        <v>142</v>
      </c>
      <c r="J19" s="76"/>
      <c r="K19" s="66" t="s">
        <v>33</v>
      </c>
      <c r="L19" s="67"/>
      <c r="M19" s="64">
        <v>142</v>
      </c>
      <c r="N19" s="65"/>
      <c r="S19" s="1" t="s">
        <v>32</v>
      </c>
      <c r="T19">
        <v>1</v>
      </c>
    </row>
    <row r="20" spans="2:20">
      <c r="B20">
        <v>4</v>
      </c>
      <c r="C20" s="85">
        <v>45219</v>
      </c>
      <c r="D20" s="86"/>
      <c r="E20" s="77" t="s">
        <v>15</v>
      </c>
      <c r="F20" s="78"/>
      <c r="G20" s="78"/>
      <c r="H20" s="79"/>
      <c r="I20" s="75">
        <f t="shared" si="0"/>
        <v>636</v>
      </c>
      <c r="J20" s="76"/>
      <c r="K20" s="66">
        <v>0.1</v>
      </c>
      <c r="L20" s="67"/>
      <c r="M20" s="64">
        <v>700</v>
      </c>
      <c r="N20" s="65"/>
      <c r="S20" s="1" t="s">
        <v>33</v>
      </c>
      <c r="T20">
        <v>1</v>
      </c>
    </row>
    <row r="21" spans="2:20">
      <c r="B21">
        <v>5</v>
      </c>
      <c r="C21" s="85">
        <v>45219</v>
      </c>
      <c r="D21" s="86"/>
      <c r="E21" s="77" t="s">
        <v>22</v>
      </c>
      <c r="F21" s="78"/>
      <c r="G21" s="78"/>
      <c r="H21" s="79"/>
      <c r="I21" s="75">
        <f t="shared" si="0"/>
        <v>3240</v>
      </c>
      <c r="J21" s="76"/>
      <c r="K21" s="66">
        <v>0.1</v>
      </c>
      <c r="L21" s="67"/>
      <c r="M21" s="64">
        <v>3564</v>
      </c>
      <c r="N21" s="65"/>
    </row>
    <row r="22" spans="2:20">
      <c r="B22">
        <v>6</v>
      </c>
      <c r="C22" s="85"/>
      <c r="D22" s="86"/>
      <c r="E22" s="77"/>
      <c r="F22" s="78"/>
      <c r="G22" s="78"/>
      <c r="H22" s="79"/>
      <c r="I22" s="75" t="str">
        <f t="shared" si="0"/>
        <v/>
      </c>
      <c r="J22" s="76"/>
      <c r="K22" s="66"/>
      <c r="L22" s="67"/>
      <c r="M22" s="64"/>
      <c r="N22" s="65"/>
    </row>
    <row r="23" spans="2:20">
      <c r="B23">
        <v>7</v>
      </c>
      <c r="C23" s="85"/>
      <c r="D23" s="86"/>
      <c r="E23" s="77"/>
      <c r="F23" s="78"/>
      <c r="G23" s="78"/>
      <c r="H23" s="79"/>
      <c r="I23" s="75" t="str">
        <f t="shared" si="0"/>
        <v/>
      </c>
      <c r="J23" s="76"/>
      <c r="K23" s="66"/>
      <c r="L23" s="67"/>
      <c r="M23" s="64"/>
      <c r="N23" s="65"/>
    </row>
    <row r="24" spans="2:20">
      <c r="B24">
        <v>8</v>
      </c>
      <c r="C24" s="85"/>
      <c r="D24" s="86"/>
      <c r="E24" s="77"/>
      <c r="F24" s="78"/>
      <c r="G24" s="78"/>
      <c r="H24" s="79"/>
      <c r="I24" s="75" t="str">
        <f t="shared" si="0"/>
        <v/>
      </c>
      <c r="J24" s="76"/>
      <c r="K24" s="66"/>
      <c r="L24" s="67"/>
      <c r="M24" s="64"/>
      <c r="N24" s="65"/>
    </row>
    <row r="25" spans="2:20">
      <c r="B25">
        <v>9</v>
      </c>
      <c r="C25" s="85"/>
      <c r="D25" s="86"/>
      <c r="E25" s="77"/>
      <c r="F25" s="78"/>
      <c r="G25" s="78"/>
      <c r="H25" s="79"/>
      <c r="I25" s="75" t="str">
        <f t="shared" si="0"/>
        <v/>
      </c>
      <c r="J25" s="76"/>
      <c r="K25" s="66"/>
      <c r="L25" s="67"/>
      <c r="M25" s="64"/>
      <c r="N25" s="65"/>
    </row>
    <row r="26" spans="2:20">
      <c r="B26">
        <v>10</v>
      </c>
      <c r="C26" s="85"/>
      <c r="D26" s="86"/>
      <c r="E26" s="77"/>
      <c r="F26" s="78"/>
      <c r="G26" s="78"/>
      <c r="H26" s="79"/>
      <c r="I26" s="75" t="str">
        <f t="shared" si="0"/>
        <v/>
      </c>
      <c r="J26" s="76"/>
      <c r="K26" s="66"/>
      <c r="L26" s="67"/>
      <c r="M26" s="64"/>
      <c r="N26" s="65"/>
    </row>
    <row r="27" spans="2:20">
      <c r="B27">
        <v>11</v>
      </c>
      <c r="C27" s="85"/>
      <c r="D27" s="86"/>
      <c r="E27" s="77"/>
      <c r="F27" s="78"/>
      <c r="G27" s="78"/>
      <c r="H27" s="79"/>
      <c r="I27" s="75" t="str">
        <f t="shared" si="0"/>
        <v/>
      </c>
      <c r="J27" s="76"/>
      <c r="K27" s="66"/>
      <c r="L27" s="67"/>
      <c r="M27" s="64"/>
      <c r="N27" s="65"/>
    </row>
    <row r="28" spans="2:20">
      <c r="B28">
        <v>12</v>
      </c>
      <c r="C28" s="85"/>
      <c r="D28" s="86"/>
      <c r="E28" s="77"/>
      <c r="F28" s="78"/>
      <c r="G28" s="78"/>
      <c r="H28" s="79"/>
      <c r="I28" s="75" t="str">
        <f t="shared" si="0"/>
        <v/>
      </c>
      <c r="J28" s="76"/>
      <c r="K28" s="66"/>
      <c r="L28" s="67"/>
      <c r="M28" s="64"/>
      <c r="N28" s="65"/>
    </row>
    <row r="29" spans="2:20">
      <c r="B29">
        <v>13</v>
      </c>
      <c r="C29" s="85"/>
      <c r="D29" s="86"/>
      <c r="E29" s="77"/>
      <c r="F29" s="78"/>
      <c r="G29" s="78"/>
      <c r="H29" s="79"/>
      <c r="I29" s="75" t="str">
        <f t="shared" si="0"/>
        <v/>
      </c>
      <c r="J29" s="76"/>
      <c r="K29" s="66"/>
      <c r="L29" s="67"/>
      <c r="M29" s="64"/>
      <c r="N29" s="65"/>
    </row>
    <row r="30" spans="2:20">
      <c r="B30">
        <v>14</v>
      </c>
      <c r="C30" s="85"/>
      <c r="D30" s="86"/>
      <c r="E30" s="77"/>
      <c r="F30" s="78"/>
      <c r="G30" s="78"/>
      <c r="H30" s="79"/>
      <c r="I30" s="75" t="str">
        <f t="shared" si="0"/>
        <v/>
      </c>
      <c r="J30" s="76"/>
      <c r="K30" s="66"/>
      <c r="L30" s="67"/>
      <c r="M30" s="64"/>
      <c r="N30" s="65"/>
    </row>
    <row r="31" spans="2:20">
      <c r="B31">
        <v>15</v>
      </c>
      <c r="C31" s="85"/>
      <c r="D31" s="86"/>
      <c r="E31" s="77"/>
      <c r="F31" s="78"/>
      <c r="G31" s="78"/>
      <c r="H31" s="79"/>
      <c r="I31" s="75" t="str">
        <f t="shared" si="0"/>
        <v/>
      </c>
      <c r="J31" s="76"/>
      <c r="K31" s="66"/>
      <c r="L31" s="67"/>
      <c r="M31" s="64"/>
      <c r="N31" s="65"/>
    </row>
    <row r="32" spans="2:20">
      <c r="C32" s="40"/>
      <c r="D32" s="39"/>
      <c r="E32" s="17"/>
      <c r="F32" s="17"/>
      <c r="G32" s="17"/>
      <c r="H32" s="38" t="s">
        <v>40</v>
      </c>
      <c r="I32" s="72">
        <f>SUM(I17:J31)</f>
        <v>5458</v>
      </c>
      <c r="J32" s="72"/>
      <c r="K32" s="72"/>
      <c r="L32" s="72"/>
      <c r="M32" s="73">
        <f>SUM(M17:N31)</f>
        <v>5990</v>
      </c>
      <c r="N32" s="74"/>
      <c r="O32" s="63" t="s">
        <v>66</v>
      </c>
    </row>
    <row r="33" spans="2:20">
      <c r="I33" s="45" t="s">
        <v>62</v>
      </c>
      <c r="J33" s="45"/>
      <c r="K33" s="45"/>
      <c r="L33" s="45"/>
      <c r="M33" s="45"/>
      <c r="N33" s="45"/>
      <c r="O33" s="62" t="s">
        <v>67</v>
      </c>
    </row>
    <row r="35" spans="2:20">
      <c r="B35" s="70" t="s">
        <v>64</v>
      </c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71"/>
    </row>
    <row r="36" spans="2:20">
      <c r="B36" s="15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36"/>
    </row>
    <row r="37" spans="2:20">
      <c r="B37" s="15"/>
      <c r="C37" s="60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6"/>
    </row>
    <row r="38" spans="2:20">
      <c r="B38" s="15"/>
      <c r="C38" s="60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6"/>
    </row>
    <row r="39" spans="2:20">
      <c r="B39" s="15"/>
      <c r="C39" s="60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6"/>
      <c r="T39" s="23"/>
    </row>
    <row r="40" spans="2:20">
      <c r="B40" s="15"/>
      <c r="C40" s="60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6"/>
    </row>
    <row r="41" spans="2:20">
      <c r="B41" s="15"/>
      <c r="C41" s="60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6"/>
    </row>
    <row r="42" spans="2:20">
      <c r="B42" s="15"/>
      <c r="C42" s="60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6"/>
    </row>
    <row r="43" spans="2:20">
      <c r="B43" s="15"/>
      <c r="C43" s="60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6"/>
    </row>
    <row r="44" spans="2:20">
      <c r="B44" s="15"/>
      <c r="C44" s="60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6"/>
    </row>
    <row r="45" spans="2:20">
      <c r="B45" s="15"/>
      <c r="C45" s="60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6"/>
    </row>
    <row r="46" spans="2:20">
      <c r="B46" s="15"/>
      <c r="C46" s="60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6"/>
    </row>
    <row r="47" spans="2:20">
      <c r="B47" s="15"/>
      <c r="C47" s="60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6"/>
    </row>
    <row r="48" spans="2:20">
      <c r="B48" s="15"/>
      <c r="C48" s="60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6"/>
    </row>
    <row r="49" spans="2:14">
      <c r="B49" s="15"/>
      <c r="C49" s="60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6"/>
    </row>
    <row r="50" spans="2:14">
      <c r="B50" s="15"/>
      <c r="C50" s="60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6"/>
    </row>
    <row r="51" spans="2:14">
      <c r="B51" s="15"/>
      <c r="C51" s="60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6"/>
    </row>
    <row r="52" spans="2:14">
      <c r="B52" s="15"/>
      <c r="C52" s="60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6"/>
    </row>
    <row r="53" spans="2:14">
      <c r="B53" s="15"/>
      <c r="C53" s="60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6"/>
    </row>
    <row r="54" spans="2:14">
      <c r="B54" s="15"/>
      <c r="C54" s="60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6"/>
    </row>
    <row r="55" spans="2:14">
      <c r="B55" s="7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4"/>
    </row>
    <row r="75" spans="14:15">
      <c r="N75" s="1" t="s">
        <v>61</v>
      </c>
      <c r="O75" s="1"/>
    </row>
  </sheetData>
  <mergeCells count="96">
    <mergeCell ref="C17:D17"/>
    <mergeCell ref="C18:D18"/>
    <mergeCell ref="C19:D19"/>
    <mergeCell ref="C31:D31"/>
    <mergeCell ref="D8:E8"/>
    <mergeCell ref="E16:H16"/>
    <mergeCell ref="E17:H17"/>
    <mergeCell ref="E18:H18"/>
    <mergeCell ref="E20:H20"/>
    <mergeCell ref="E19:H19"/>
    <mergeCell ref="C20:D20"/>
    <mergeCell ref="E31:H31"/>
    <mergeCell ref="E30:H30"/>
    <mergeCell ref="E26:H26"/>
    <mergeCell ref="E27:H27"/>
    <mergeCell ref="E28:H28"/>
    <mergeCell ref="I9:N9"/>
    <mergeCell ref="I10:N10"/>
    <mergeCell ref="K20:L20"/>
    <mergeCell ref="F2:H2"/>
    <mergeCell ref="B35:N35"/>
    <mergeCell ref="C29:D29"/>
    <mergeCell ref="C30:D30"/>
    <mergeCell ref="C21:D21"/>
    <mergeCell ref="C22:D22"/>
    <mergeCell ref="C23:D23"/>
    <mergeCell ref="C24:D24"/>
    <mergeCell ref="C25:D25"/>
    <mergeCell ref="C26:D26"/>
    <mergeCell ref="C27:D27"/>
    <mergeCell ref="C28:D28"/>
    <mergeCell ref="C16:D16"/>
    <mergeCell ref="K6:N6"/>
    <mergeCell ref="K7:N7"/>
    <mergeCell ref="K23:L23"/>
    <mergeCell ref="I23:J23"/>
    <mergeCell ref="M23:N23"/>
    <mergeCell ref="I19:J19"/>
    <mergeCell ref="M19:N19"/>
    <mergeCell ref="I20:J20"/>
    <mergeCell ref="M20:N20"/>
    <mergeCell ref="K19:L19"/>
    <mergeCell ref="I6:J6"/>
    <mergeCell ref="I7:J7"/>
    <mergeCell ref="J11:N11"/>
    <mergeCell ref="M22:N22"/>
    <mergeCell ref="K21:L21"/>
    <mergeCell ref="K22:L22"/>
    <mergeCell ref="E21:H21"/>
    <mergeCell ref="E22:H22"/>
    <mergeCell ref="E23:H23"/>
    <mergeCell ref="E24:H24"/>
    <mergeCell ref="E25:H25"/>
    <mergeCell ref="E29:H29"/>
    <mergeCell ref="I27:J27"/>
    <mergeCell ref="M27:N27"/>
    <mergeCell ref="I28:J28"/>
    <mergeCell ref="M28:N28"/>
    <mergeCell ref="K27:L27"/>
    <mergeCell ref="K28:L28"/>
    <mergeCell ref="I25:J25"/>
    <mergeCell ref="I17:J17"/>
    <mergeCell ref="I18:J18"/>
    <mergeCell ref="M31:N31"/>
    <mergeCell ref="M25:N25"/>
    <mergeCell ref="I26:J26"/>
    <mergeCell ref="M26:N26"/>
    <mergeCell ref="I24:J24"/>
    <mergeCell ref="M24:N24"/>
    <mergeCell ref="K24:L24"/>
    <mergeCell ref="K25:L25"/>
    <mergeCell ref="K26:L26"/>
    <mergeCell ref="I21:J21"/>
    <mergeCell ref="M21:N21"/>
    <mergeCell ref="I22:J22"/>
    <mergeCell ref="I32:J32"/>
    <mergeCell ref="M32:N32"/>
    <mergeCell ref="K32:L32"/>
    <mergeCell ref="I29:J29"/>
    <mergeCell ref="M29:N29"/>
    <mergeCell ref="I30:J30"/>
    <mergeCell ref="M30:N30"/>
    <mergeCell ref="K29:L29"/>
    <mergeCell ref="K30:L30"/>
    <mergeCell ref="I31:J31"/>
    <mergeCell ref="K31:L31"/>
    <mergeCell ref="M18:N18"/>
    <mergeCell ref="K17:L17"/>
    <mergeCell ref="K18:L18"/>
    <mergeCell ref="I12:N12"/>
    <mergeCell ref="J13:N13"/>
    <mergeCell ref="I14:N14"/>
    <mergeCell ref="I16:J16"/>
    <mergeCell ref="M16:N16"/>
    <mergeCell ref="K16:L16"/>
    <mergeCell ref="M17:N17"/>
  </mergeCells>
  <phoneticPr fontId="2"/>
  <dataValidations count="1">
    <dataValidation type="list" allowBlank="1" showInputMessage="1" showErrorMessage="1" sqref="K17:L31" xr:uid="{C0297D12-B63B-4DCF-A9B8-6B6302ADCF5E}">
      <formula1>$S$17:$S$21</formula1>
    </dataValidation>
  </dataValidations>
  <printOptions horizontalCentered="1"/>
  <pageMargins left="0.25" right="0.25" top="0.75" bottom="0.75" header="0.3" footer="0.3"/>
  <pageSetup paperSize="9" scale="52" orientation="portrait" verticalDpi="1200" r:id="rId1"/>
  <headerFooter>
    <oddFooter>&amp;C&amp;P／&amp;N</oddFooter>
  </headerFooter>
  <rowBreaks count="1" manualBreakCount="1">
    <brk id="5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8E403-AF38-4A5A-8230-FB4E15C4A968}">
  <sheetPr>
    <tabColor rgb="FFFFC000"/>
    <pageSetUpPr fitToPage="1"/>
  </sheetPr>
  <dimension ref="A1:T55"/>
  <sheetViews>
    <sheetView showGridLines="0" tabSelected="1" zoomScale="70" zoomScaleNormal="70" workbookViewId="0">
      <selection activeCell="D8" sqref="D8:E8"/>
    </sheetView>
  </sheetViews>
  <sheetFormatPr defaultRowHeight="18"/>
  <cols>
    <col min="1" max="1" width="3.58203125" style="41" customWidth="1"/>
    <col min="2" max="2" width="3.58203125" customWidth="1"/>
    <col min="3" max="3" width="6.58203125" customWidth="1"/>
    <col min="4" max="4" width="8.58203125" customWidth="1"/>
    <col min="5" max="5" width="10.58203125" customWidth="1"/>
    <col min="6" max="6" width="20.58203125" customWidth="1"/>
    <col min="7" max="7" width="5.58203125" customWidth="1"/>
    <col min="9" max="9" width="8.58203125" customWidth="1"/>
    <col min="10" max="10" width="5.58203125" customWidth="1"/>
    <col min="11" max="11" width="6.58203125" customWidth="1"/>
    <col min="12" max="12" width="5.58203125" customWidth="1"/>
    <col min="13" max="13" width="6.58203125" customWidth="1"/>
    <col min="14" max="14" width="7.58203125" customWidth="1"/>
    <col min="15" max="15" width="3.58203125" customWidth="1"/>
    <col min="16" max="16" width="3.33203125" customWidth="1"/>
    <col min="17" max="17" width="6.08203125" customWidth="1"/>
    <col min="18" max="18" width="4.33203125" customWidth="1"/>
    <col min="19" max="19" width="10.4140625" bestFit="1" customWidth="1"/>
  </cols>
  <sheetData>
    <row r="1" spans="2:20"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2:20" ht="29">
      <c r="B2" s="50"/>
      <c r="C2" s="50"/>
      <c r="D2" s="50"/>
      <c r="E2" s="58"/>
      <c r="F2" s="83" t="s">
        <v>59</v>
      </c>
      <c r="G2" s="83"/>
      <c r="H2" s="83"/>
      <c r="I2" s="50"/>
      <c r="J2" s="50"/>
      <c r="K2" s="50"/>
      <c r="L2" s="50"/>
      <c r="M2" s="50"/>
      <c r="N2" s="50"/>
    </row>
    <row r="3" spans="2:20" ht="5" customHeight="1">
      <c r="B3" s="50"/>
      <c r="C3" s="50"/>
      <c r="D3" s="50"/>
      <c r="E3" s="50"/>
      <c r="F3" s="58"/>
      <c r="G3" s="50"/>
      <c r="H3" s="50"/>
      <c r="I3" s="50"/>
      <c r="J3" s="50"/>
      <c r="K3" s="50"/>
      <c r="L3" s="50"/>
      <c r="M3" s="50"/>
      <c r="N3" s="50"/>
    </row>
    <row r="4" spans="2:20" ht="21" customHeight="1">
      <c r="B4" s="50"/>
      <c r="C4" s="50"/>
      <c r="D4" s="50"/>
      <c r="E4" s="50"/>
      <c r="F4" s="61" t="s">
        <v>65</v>
      </c>
      <c r="G4" s="58"/>
      <c r="H4" s="52" t="s">
        <v>0</v>
      </c>
      <c r="I4" s="59"/>
      <c r="J4" s="53" t="s">
        <v>1</v>
      </c>
      <c r="K4" s="59"/>
      <c r="L4" s="53" t="s">
        <v>2</v>
      </c>
      <c r="M4" s="59"/>
      <c r="N4" s="53" t="s">
        <v>3</v>
      </c>
    </row>
    <row r="5" spans="2:20" ht="8.15" customHeight="1"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2:20" ht="20">
      <c r="B6" s="50"/>
      <c r="C6" s="55" t="s">
        <v>4</v>
      </c>
      <c r="D6" s="55"/>
      <c r="E6" s="50"/>
      <c r="F6" s="50"/>
      <c r="G6" s="50"/>
      <c r="H6" s="50"/>
      <c r="I6" s="77" t="s">
        <v>5</v>
      </c>
      <c r="J6" s="79"/>
      <c r="K6" s="80"/>
      <c r="L6" s="81"/>
      <c r="M6" s="81"/>
      <c r="N6" s="82"/>
    </row>
    <row r="7" spans="2:20">
      <c r="B7" s="50"/>
      <c r="C7" s="50"/>
      <c r="D7" s="50"/>
      <c r="E7" s="50"/>
      <c r="F7" s="50"/>
      <c r="G7" s="50"/>
      <c r="H7" s="50"/>
      <c r="I7" s="77" t="s">
        <v>6</v>
      </c>
      <c r="J7" s="79"/>
      <c r="K7" s="80"/>
      <c r="L7" s="81"/>
      <c r="M7" s="81"/>
      <c r="N7" s="82"/>
    </row>
    <row r="8" spans="2:20">
      <c r="B8" s="50"/>
      <c r="C8" s="56" t="s">
        <v>7</v>
      </c>
      <c r="D8" s="87"/>
      <c r="E8" s="87"/>
      <c r="F8" s="57" t="s">
        <v>8</v>
      </c>
      <c r="G8" s="57"/>
      <c r="H8" s="50"/>
      <c r="I8" s="50"/>
      <c r="J8" s="50"/>
      <c r="K8" s="50"/>
      <c r="L8" s="50"/>
      <c r="M8" s="50"/>
      <c r="N8" s="50"/>
    </row>
    <row r="9" spans="2:20">
      <c r="B9" s="50"/>
      <c r="C9" s="56"/>
      <c r="D9" s="56"/>
      <c r="E9" s="56"/>
      <c r="F9" s="56"/>
      <c r="G9" s="50"/>
      <c r="H9" s="56" t="s">
        <v>9</v>
      </c>
      <c r="I9" s="68"/>
      <c r="J9" s="68"/>
      <c r="K9" s="68"/>
      <c r="L9" s="68"/>
      <c r="M9" s="68"/>
      <c r="N9" s="68"/>
    </row>
    <row r="10" spans="2:20">
      <c r="B10" s="50"/>
      <c r="C10" s="56"/>
      <c r="D10" s="56"/>
      <c r="E10" s="50"/>
      <c r="F10" s="50"/>
      <c r="G10" s="50"/>
      <c r="H10" s="56"/>
      <c r="I10" s="68"/>
      <c r="J10" s="68"/>
      <c r="K10" s="68"/>
      <c r="L10" s="68"/>
      <c r="M10" s="68"/>
      <c r="N10" s="68"/>
    </row>
    <row r="11" spans="2:20" ht="8.15" customHeight="1">
      <c r="B11" s="50"/>
      <c r="C11" s="56"/>
      <c r="D11" s="56"/>
      <c r="E11" s="50"/>
      <c r="F11" s="50"/>
      <c r="G11" s="50"/>
      <c r="H11" s="56"/>
      <c r="I11" s="50"/>
      <c r="J11" s="69"/>
      <c r="K11" s="69"/>
      <c r="L11" s="69"/>
      <c r="M11" s="69"/>
      <c r="N11" s="69"/>
    </row>
    <row r="12" spans="2:20">
      <c r="B12" s="50"/>
      <c r="C12" s="56"/>
      <c r="D12" s="56"/>
      <c r="E12" s="50"/>
      <c r="F12" s="50"/>
      <c r="G12" s="50"/>
      <c r="H12" s="56" t="s">
        <v>10</v>
      </c>
      <c r="I12" s="68"/>
      <c r="J12" s="68"/>
      <c r="K12" s="68"/>
      <c r="L12" s="68"/>
      <c r="M12" s="68"/>
      <c r="N12" s="68"/>
    </row>
    <row r="13" spans="2:20" ht="8.15" customHeight="1">
      <c r="B13" s="50"/>
      <c r="C13" s="56"/>
      <c r="D13" s="56"/>
      <c r="E13" s="50"/>
      <c r="F13" s="50"/>
      <c r="G13" s="50"/>
      <c r="H13" s="56"/>
      <c r="I13" s="50"/>
      <c r="J13" s="69"/>
      <c r="K13" s="69"/>
      <c r="L13" s="69"/>
      <c r="M13" s="69"/>
      <c r="N13" s="69"/>
    </row>
    <row r="14" spans="2:20">
      <c r="B14" s="50"/>
      <c r="C14" s="56"/>
      <c r="D14" s="56"/>
      <c r="E14" s="50"/>
      <c r="F14" s="50"/>
      <c r="G14" s="50"/>
      <c r="H14" s="56" t="s">
        <v>11</v>
      </c>
      <c r="I14" s="68"/>
      <c r="J14" s="68"/>
      <c r="K14" s="68"/>
      <c r="L14" s="68"/>
      <c r="M14" s="68"/>
      <c r="N14" s="68"/>
    </row>
    <row r="15" spans="2:20"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</row>
    <row r="16" spans="2:20">
      <c r="C16" s="70" t="s">
        <v>12</v>
      </c>
      <c r="D16" s="71"/>
      <c r="E16" s="70" t="s">
        <v>13</v>
      </c>
      <c r="F16" s="84"/>
      <c r="G16" s="84"/>
      <c r="H16" s="71"/>
      <c r="I16" s="70" t="s">
        <v>14</v>
      </c>
      <c r="J16" s="71"/>
      <c r="K16" s="70" t="s">
        <v>36</v>
      </c>
      <c r="L16" s="71"/>
      <c r="M16" s="70" t="s">
        <v>39</v>
      </c>
      <c r="N16" s="71"/>
      <c r="S16" t="s">
        <v>36</v>
      </c>
      <c r="T16" t="s">
        <v>37</v>
      </c>
    </row>
    <row r="17" spans="2:20">
      <c r="B17">
        <v>1</v>
      </c>
      <c r="C17" s="85"/>
      <c r="D17" s="86"/>
      <c r="E17" s="77"/>
      <c r="F17" s="78"/>
      <c r="G17" s="78"/>
      <c r="H17" s="79"/>
      <c r="I17" s="89" t="str">
        <f>IFERROR(ROUND(M17/(_xlfn.XLOOKUP(K17,$S$17:$S$21,$T$17:$T$21,,0,1)),0),"")</f>
        <v/>
      </c>
      <c r="J17" s="90"/>
      <c r="K17" s="66"/>
      <c r="L17" s="67"/>
      <c r="M17" s="91"/>
      <c r="N17" s="92"/>
      <c r="S17" s="11">
        <v>0.1</v>
      </c>
      <c r="T17">
        <v>1.1000000000000001</v>
      </c>
    </row>
    <row r="18" spans="2:20">
      <c r="B18">
        <v>2</v>
      </c>
      <c r="C18" s="85"/>
      <c r="D18" s="86"/>
      <c r="E18" s="77"/>
      <c r="F18" s="78"/>
      <c r="G18" s="78"/>
      <c r="H18" s="79"/>
      <c r="I18" s="89" t="str">
        <f t="shared" ref="I18:I31" si="0">IFERROR(ROUND(M18/(_xlfn.XLOOKUP(K18,$S$17:$S$21,$T$17:$T$21,,0,1)),0),"")</f>
        <v/>
      </c>
      <c r="J18" s="90"/>
      <c r="K18" s="66"/>
      <c r="L18" s="67"/>
      <c r="M18" s="91"/>
      <c r="N18" s="92"/>
      <c r="S18" s="12" t="s">
        <v>31</v>
      </c>
      <c r="T18">
        <v>1.08</v>
      </c>
    </row>
    <row r="19" spans="2:20">
      <c r="B19">
        <v>3</v>
      </c>
      <c r="C19" s="85"/>
      <c r="D19" s="86"/>
      <c r="E19" s="77"/>
      <c r="F19" s="78"/>
      <c r="G19" s="78"/>
      <c r="H19" s="79"/>
      <c r="I19" s="89" t="str">
        <f t="shared" si="0"/>
        <v/>
      </c>
      <c r="J19" s="90"/>
      <c r="K19" s="66"/>
      <c r="L19" s="67"/>
      <c r="M19" s="91"/>
      <c r="N19" s="92"/>
      <c r="S19" s="1" t="s">
        <v>32</v>
      </c>
      <c r="T19">
        <v>1</v>
      </c>
    </row>
    <row r="20" spans="2:20">
      <c r="B20">
        <v>4</v>
      </c>
      <c r="C20" s="85"/>
      <c r="D20" s="86"/>
      <c r="E20" s="77"/>
      <c r="F20" s="78"/>
      <c r="G20" s="78"/>
      <c r="H20" s="79"/>
      <c r="I20" s="89" t="str">
        <f t="shared" si="0"/>
        <v/>
      </c>
      <c r="J20" s="90"/>
      <c r="K20" s="66"/>
      <c r="L20" s="67"/>
      <c r="M20" s="91"/>
      <c r="N20" s="92"/>
      <c r="S20" s="1" t="s">
        <v>33</v>
      </c>
      <c r="T20">
        <v>1</v>
      </c>
    </row>
    <row r="21" spans="2:20">
      <c r="B21">
        <v>5</v>
      </c>
      <c r="C21" s="85"/>
      <c r="D21" s="86"/>
      <c r="E21" s="77"/>
      <c r="F21" s="78"/>
      <c r="G21" s="78"/>
      <c r="H21" s="79"/>
      <c r="I21" s="89" t="str">
        <f t="shared" si="0"/>
        <v/>
      </c>
      <c r="J21" s="90"/>
      <c r="K21" s="66"/>
      <c r="L21" s="67"/>
      <c r="M21" s="91"/>
      <c r="N21" s="92"/>
    </row>
    <row r="22" spans="2:20">
      <c r="B22">
        <v>6</v>
      </c>
      <c r="C22" s="85"/>
      <c r="D22" s="86"/>
      <c r="E22" s="77"/>
      <c r="F22" s="78"/>
      <c r="G22" s="78"/>
      <c r="H22" s="79"/>
      <c r="I22" s="89" t="str">
        <f t="shared" si="0"/>
        <v/>
      </c>
      <c r="J22" s="90"/>
      <c r="K22" s="66"/>
      <c r="L22" s="67"/>
      <c r="M22" s="91"/>
      <c r="N22" s="92"/>
    </row>
    <row r="23" spans="2:20">
      <c r="B23">
        <v>7</v>
      </c>
      <c r="C23" s="85"/>
      <c r="D23" s="86"/>
      <c r="E23" s="77"/>
      <c r="F23" s="78"/>
      <c r="G23" s="78"/>
      <c r="H23" s="79"/>
      <c r="I23" s="89" t="str">
        <f t="shared" si="0"/>
        <v/>
      </c>
      <c r="J23" s="90"/>
      <c r="K23" s="66"/>
      <c r="L23" s="67"/>
      <c r="M23" s="91"/>
      <c r="N23" s="92"/>
    </row>
    <row r="24" spans="2:20">
      <c r="B24">
        <v>8</v>
      </c>
      <c r="C24" s="85"/>
      <c r="D24" s="86"/>
      <c r="E24" s="77"/>
      <c r="F24" s="78"/>
      <c r="G24" s="78"/>
      <c r="H24" s="79"/>
      <c r="I24" s="89" t="str">
        <f t="shared" si="0"/>
        <v/>
      </c>
      <c r="J24" s="90"/>
      <c r="K24" s="66"/>
      <c r="L24" s="67"/>
      <c r="M24" s="91"/>
      <c r="N24" s="92"/>
    </row>
    <row r="25" spans="2:20">
      <c r="B25">
        <v>9</v>
      </c>
      <c r="C25" s="85"/>
      <c r="D25" s="86"/>
      <c r="E25" s="77"/>
      <c r="F25" s="78"/>
      <c r="G25" s="78"/>
      <c r="H25" s="79"/>
      <c r="I25" s="89" t="str">
        <f t="shared" si="0"/>
        <v/>
      </c>
      <c r="J25" s="90"/>
      <c r="K25" s="66"/>
      <c r="L25" s="67"/>
      <c r="M25" s="91"/>
      <c r="N25" s="92"/>
    </row>
    <row r="26" spans="2:20">
      <c r="B26">
        <v>10</v>
      </c>
      <c r="C26" s="85"/>
      <c r="D26" s="86"/>
      <c r="E26" s="77"/>
      <c r="F26" s="78"/>
      <c r="G26" s="78"/>
      <c r="H26" s="79"/>
      <c r="I26" s="89" t="str">
        <f t="shared" si="0"/>
        <v/>
      </c>
      <c r="J26" s="90"/>
      <c r="K26" s="66"/>
      <c r="L26" s="67"/>
      <c r="M26" s="91"/>
      <c r="N26" s="92"/>
    </row>
    <row r="27" spans="2:20">
      <c r="B27">
        <v>11</v>
      </c>
      <c r="C27" s="85"/>
      <c r="D27" s="86"/>
      <c r="E27" s="77"/>
      <c r="F27" s="78"/>
      <c r="G27" s="78"/>
      <c r="H27" s="79"/>
      <c r="I27" s="89" t="str">
        <f t="shared" si="0"/>
        <v/>
      </c>
      <c r="J27" s="90"/>
      <c r="K27" s="66"/>
      <c r="L27" s="67"/>
      <c r="M27" s="91"/>
      <c r="N27" s="92"/>
    </row>
    <row r="28" spans="2:20">
      <c r="B28">
        <v>12</v>
      </c>
      <c r="C28" s="85"/>
      <c r="D28" s="86"/>
      <c r="E28" s="77"/>
      <c r="F28" s="78"/>
      <c r="G28" s="78"/>
      <c r="H28" s="79"/>
      <c r="I28" s="89" t="str">
        <f t="shared" si="0"/>
        <v/>
      </c>
      <c r="J28" s="90"/>
      <c r="K28" s="66"/>
      <c r="L28" s="67"/>
      <c r="M28" s="91"/>
      <c r="N28" s="92"/>
    </row>
    <row r="29" spans="2:20">
      <c r="B29">
        <v>13</v>
      </c>
      <c r="C29" s="85"/>
      <c r="D29" s="86"/>
      <c r="E29" s="77"/>
      <c r="F29" s="78"/>
      <c r="G29" s="78"/>
      <c r="H29" s="79"/>
      <c r="I29" s="89" t="str">
        <f t="shared" si="0"/>
        <v/>
      </c>
      <c r="J29" s="90"/>
      <c r="K29" s="66"/>
      <c r="L29" s="67"/>
      <c r="M29" s="91"/>
      <c r="N29" s="92"/>
    </row>
    <row r="30" spans="2:20">
      <c r="B30">
        <v>14</v>
      </c>
      <c r="C30" s="85"/>
      <c r="D30" s="86"/>
      <c r="E30" s="77"/>
      <c r="F30" s="78"/>
      <c r="G30" s="78"/>
      <c r="H30" s="79"/>
      <c r="I30" s="89" t="str">
        <f t="shared" si="0"/>
        <v/>
      </c>
      <c r="J30" s="90"/>
      <c r="K30" s="66"/>
      <c r="L30" s="67"/>
      <c r="M30" s="91"/>
      <c r="N30" s="92"/>
    </row>
    <row r="31" spans="2:20">
      <c r="B31">
        <v>15</v>
      </c>
      <c r="C31" s="85"/>
      <c r="D31" s="86"/>
      <c r="E31" s="77"/>
      <c r="F31" s="78"/>
      <c r="G31" s="78"/>
      <c r="H31" s="79"/>
      <c r="I31" s="89" t="str">
        <f t="shared" si="0"/>
        <v/>
      </c>
      <c r="J31" s="90"/>
      <c r="K31" s="66"/>
      <c r="L31" s="67"/>
      <c r="M31" s="91"/>
      <c r="N31" s="92"/>
    </row>
    <row r="32" spans="2:20">
      <c r="C32" s="40"/>
      <c r="D32" s="39"/>
      <c r="E32" s="17"/>
      <c r="F32" s="17"/>
      <c r="G32" s="17"/>
      <c r="H32" s="38" t="s">
        <v>40</v>
      </c>
      <c r="I32" s="72">
        <f>SUM(I17:J31)</f>
        <v>0</v>
      </c>
      <c r="J32" s="72"/>
      <c r="K32" s="72"/>
      <c r="L32" s="72"/>
      <c r="M32" s="73">
        <f>SUM(M17:N31)</f>
        <v>0</v>
      </c>
      <c r="N32" s="74"/>
      <c r="O32" s="63" t="s">
        <v>66</v>
      </c>
    </row>
    <row r="33" spans="2:20">
      <c r="I33" s="45" t="s">
        <v>62</v>
      </c>
      <c r="J33" s="45"/>
      <c r="K33" s="45"/>
      <c r="L33" s="45"/>
      <c r="M33" s="45"/>
      <c r="N33" s="45"/>
      <c r="O33" s="62" t="s">
        <v>70</v>
      </c>
    </row>
    <row r="34" spans="2:20"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</row>
    <row r="35" spans="2:20">
      <c r="B35" s="88" t="s">
        <v>64</v>
      </c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</row>
    <row r="36" spans="2:20"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</row>
    <row r="37" spans="2:20"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</row>
    <row r="38" spans="2:20"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</row>
    <row r="39" spans="2:20"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T39" s="23"/>
    </row>
    <row r="40" spans="2:20"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</row>
    <row r="41" spans="2:20"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</row>
    <row r="42" spans="2:20"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</row>
    <row r="43" spans="2:20"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</row>
    <row r="44" spans="2:20"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</row>
    <row r="45" spans="2:20"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</row>
    <row r="46" spans="2:20"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</row>
    <row r="47" spans="2:20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20"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</row>
    <row r="49" spans="2:14"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</row>
    <row r="50" spans="2:14"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</row>
    <row r="51" spans="2:14"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</row>
    <row r="52" spans="2:14"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</row>
    <row r="53" spans="2:14"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</row>
    <row r="54" spans="2:14"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</row>
    <row r="55" spans="2:14"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</row>
  </sheetData>
  <mergeCells count="97">
    <mergeCell ref="B36:N55"/>
    <mergeCell ref="D8:E8"/>
    <mergeCell ref="I14:N14"/>
    <mergeCell ref="I6:J6"/>
    <mergeCell ref="K6:N6"/>
    <mergeCell ref="I7:J7"/>
    <mergeCell ref="K7:N7"/>
    <mergeCell ref="I9:N9"/>
    <mergeCell ref="I10:N10"/>
    <mergeCell ref="J11:N11"/>
    <mergeCell ref="C19:D19"/>
    <mergeCell ref="E19:H19"/>
    <mergeCell ref="I19:J19"/>
    <mergeCell ref="K19:L19"/>
    <mergeCell ref="M19:N19"/>
    <mergeCell ref="C18:D18"/>
    <mergeCell ref="F2:H2"/>
    <mergeCell ref="I12:N12"/>
    <mergeCell ref="J13:N13"/>
    <mergeCell ref="C17:D17"/>
    <mergeCell ref="E17:H17"/>
    <mergeCell ref="I17:J17"/>
    <mergeCell ref="K17:L17"/>
    <mergeCell ref="M17:N17"/>
    <mergeCell ref="C16:D16"/>
    <mergeCell ref="E16:H16"/>
    <mergeCell ref="I16:J16"/>
    <mergeCell ref="K16:L16"/>
    <mergeCell ref="M16:N16"/>
    <mergeCell ref="E18:H18"/>
    <mergeCell ref="I18:J18"/>
    <mergeCell ref="K18:L18"/>
    <mergeCell ref="M18:N18"/>
    <mergeCell ref="C21:D21"/>
    <mergeCell ref="E21:H21"/>
    <mergeCell ref="I21:J21"/>
    <mergeCell ref="K21:L21"/>
    <mergeCell ref="M21:N21"/>
    <mergeCell ref="C20:D20"/>
    <mergeCell ref="E20:H20"/>
    <mergeCell ref="I20:J20"/>
    <mergeCell ref="K20:L20"/>
    <mergeCell ref="M20:N20"/>
    <mergeCell ref="C23:D23"/>
    <mergeCell ref="E23:H23"/>
    <mergeCell ref="I23:J23"/>
    <mergeCell ref="K23:L23"/>
    <mergeCell ref="M23:N23"/>
    <mergeCell ref="C22:D22"/>
    <mergeCell ref="E22:H22"/>
    <mergeCell ref="I22:J22"/>
    <mergeCell ref="K22:L22"/>
    <mergeCell ref="M22:N22"/>
    <mergeCell ref="C25:D25"/>
    <mergeCell ref="E25:H25"/>
    <mergeCell ref="I25:J25"/>
    <mergeCell ref="K25:L25"/>
    <mergeCell ref="M25:N25"/>
    <mergeCell ref="C24:D24"/>
    <mergeCell ref="E24:H24"/>
    <mergeCell ref="I24:J24"/>
    <mergeCell ref="K24:L24"/>
    <mergeCell ref="M24:N24"/>
    <mergeCell ref="C27:D27"/>
    <mergeCell ref="E27:H27"/>
    <mergeCell ref="I27:J27"/>
    <mergeCell ref="K27:L27"/>
    <mergeCell ref="M27:N27"/>
    <mergeCell ref="C26:D26"/>
    <mergeCell ref="E26:H26"/>
    <mergeCell ref="I26:J26"/>
    <mergeCell ref="K26:L26"/>
    <mergeCell ref="M26:N26"/>
    <mergeCell ref="C29:D29"/>
    <mergeCell ref="E29:H29"/>
    <mergeCell ref="I29:J29"/>
    <mergeCell ref="K29:L29"/>
    <mergeCell ref="M29:N29"/>
    <mergeCell ref="C28:D28"/>
    <mergeCell ref="E28:H28"/>
    <mergeCell ref="I28:J28"/>
    <mergeCell ref="K28:L28"/>
    <mergeCell ref="M28:N28"/>
    <mergeCell ref="I32:J32"/>
    <mergeCell ref="K32:L32"/>
    <mergeCell ref="M32:N32"/>
    <mergeCell ref="B35:N35"/>
    <mergeCell ref="C30:D30"/>
    <mergeCell ref="E30:H30"/>
    <mergeCell ref="I30:J30"/>
    <mergeCell ref="K30:L30"/>
    <mergeCell ref="M30:N30"/>
    <mergeCell ref="C31:D31"/>
    <mergeCell ref="E31:H31"/>
    <mergeCell ref="I31:J31"/>
    <mergeCell ref="K31:L31"/>
    <mergeCell ref="M31:N31"/>
  </mergeCells>
  <phoneticPr fontId="2"/>
  <dataValidations count="1">
    <dataValidation type="list" allowBlank="1" showInputMessage="1" showErrorMessage="1" sqref="K17:L31" xr:uid="{A1443390-0670-463F-A8B2-C8DE1C08AC5E}">
      <formula1>$S$17:$S$21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verticalDpi="1200" r:id="rId1"/>
  <headerFooter>
    <oddFooter>&amp;C&amp;P／&amp;N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E799F-EF8D-4949-A9E6-09B8BF8AB5A9}">
  <sheetPr>
    <tabColor rgb="FFFFCCFF"/>
    <pageSetUpPr fitToPage="1"/>
  </sheetPr>
  <dimension ref="A2:V54"/>
  <sheetViews>
    <sheetView showGridLines="0" topLeftCell="A34" zoomScale="70" zoomScaleNormal="70" workbookViewId="0">
      <selection activeCell="K54" sqref="K54:M54"/>
    </sheetView>
  </sheetViews>
  <sheetFormatPr defaultRowHeight="18"/>
  <cols>
    <col min="1" max="1" width="10.58203125" customWidth="1"/>
    <col min="2" max="2" width="10.83203125" customWidth="1"/>
    <col min="3" max="3" width="15.58203125" customWidth="1"/>
    <col min="4" max="4" width="5" bestFit="1" customWidth="1"/>
    <col min="5" max="5" width="10.58203125" customWidth="1"/>
    <col min="6" max="6" width="15.58203125" customWidth="1"/>
    <col min="7" max="7" width="10.4140625" bestFit="1" customWidth="1"/>
    <col min="8" max="8" width="12.58203125" customWidth="1"/>
    <col min="9" max="9" width="4.58203125" customWidth="1"/>
    <col min="10" max="10" width="8.58203125" customWidth="1"/>
    <col min="11" max="11" width="2.58203125" customWidth="1"/>
    <col min="12" max="12" width="4.58203125" customWidth="1"/>
    <col min="13" max="13" width="6.58203125" customWidth="1"/>
    <col min="14" max="14" width="4.58203125" customWidth="1"/>
    <col min="15" max="15" width="6.58203125" customWidth="1"/>
    <col min="16" max="16" width="8.58203125" customWidth="1"/>
    <col min="17" max="17" width="3.33203125" bestFit="1" customWidth="1"/>
    <col min="18" max="18" width="4.33203125" customWidth="1"/>
    <col min="21" max="21" width="10.58203125" customWidth="1"/>
  </cols>
  <sheetData>
    <row r="2" spans="1:22" ht="29">
      <c r="E2" s="124" t="s">
        <v>60</v>
      </c>
      <c r="F2" s="124"/>
      <c r="G2" s="124"/>
      <c r="H2" s="3"/>
      <c r="I2" s="4" t="s">
        <v>0</v>
      </c>
      <c r="J2" s="93">
        <v>2023</v>
      </c>
      <c r="K2" s="93"/>
      <c r="L2" s="5" t="s">
        <v>1</v>
      </c>
      <c r="M2" s="25">
        <v>10</v>
      </c>
      <c r="N2" s="5" t="s">
        <v>2</v>
      </c>
      <c r="O2" s="25">
        <v>20</v>
      </c>
      <c r="P2" s="5" t="s">
        <v>3</v>
      </c>
    </row>
    <row r="3" spans="1:22" ht="8.15" customHeight="1">
      <c r="H3" s="3"/>
    </row>
    <row r="4" spans="1:22" ht="20">
      <c r="B4" s="6" t="s">
        <v>4</v>
      </c>
      <c r="I4" s="101" t="s">
        <v>5</v>
      </c>
      <c r="J4" s="102"/>
      <c r="K4" s="94" t="s">
        <v>68</v>
      </c>
      <c r="L4" s="95"/>
      <c r="M4" s="95"/>
      <c r="N4" s="95"/>
      <c r="O4" s="95"/>
      <c r="P4" s="96"/>
    </row>
    <row r="5" spans="1:22">
      <c r="I5" s="101" t="s">
        <v>6</v>
      </c>
      <c r="J5" s="102"/>
      <c r="K5" s="94" t="s">
        <v>41</v>
      </c>
      <c r="L5" s="95"/>
      <c r="M5" s="95"/>
      <c r="N5" s="95"/>
      <c r="O5" s="95"/>
      <c r="P5" s="96"/>
    </row>
    <row r="6" spans="1:22">
      <c r="B6" s="1" t="s">
        <v>7</v>
      </c>
      <c r="C6" s="22" t="s">
        <v>21</v>
      </c>
      <c r="D6" s="2" t="s">
        <v>8</v>
      </c>
    </row>
    <row r="7" spans="1:22">
      <c r="B7" s="1"/>
      <c r="C7" s="1"/>
      <c r="D7" s="1"/>
      <c r="E7" s="1"/>
      <c r="F7" s="1"/>
      <c r="G7" s="1"/>
      <c r="H7" s="1" t="s">
        <v>9</v>
      </c>
      <c r="I7" s="97" t="s">
        <v>17</v>
      </c>
      <c r="J7" s="97"/>
      <c r="K7" s="97"/>
      <c r="L7" s="97"/>
      <c r="M7" s="97"/>
      <c r="N7" s="97"/>
      <c r="O7" s="97"/>
      <c r="P7" s="97"/>
    </row>
    <row r="8" spans="1:22">
      <c r="B8" s="1"/>
      <c r="H8" s="1"/>
      <c r="I8" s="97" t="s">
        <v>18</v>
      </c>
      <c r="J8" s="97"/>
      <c r="K8" s="97"/>
      <c r="L8" s="97"/>
      <c r="M8" s="97"/>
      <c r="N8" s="97"/>
      <c r="O8" s="97"/>
      <c r="P8" s="97"/>
    </row>
    <row r="9" spans="1:22" ht="8.15" customHeight="1">
      <c r="B9" s="1"/>
      <c r="H9" s="1"/>
      <c r="K9" s="98"/>
      <c r="L9" s="98"/>
      <c r="M9" s="98"/>
      <c r="N9" s="98"/>
      <c r="O9" s="98"/>
      <c r="P9" s="98"/>
    </row>
    <row r="10" spans="1:22">
      <c r="B10" s="1"/>
      <c r="H10" s="1" t="s">
        <v>10</v>
      </c>
      <c r="I10" s="97" t="s">
        <v>19</v>
      </c>
      <c r="J10" s="97"/>
      <c r="K10" s="97"/>
      <c r="L10" s="97"/>
      <c r="M10" s="97"/>
      <c r="N10" s="97"/>
      <c r="O10" s="97"/>
      <c r="P10" s="97"/>
    </row>
    <row r="11" spans="1:22" ht="8.15" customHeight="1">
      <c r="B11" s="1"/>
      <c r="H11" s="1"/>
      <c r="K11" s="98"/>
      <c r="L11" s="98"/>
      <c r="M11" s="98"/>
      <c r="N11" s="98"/>
      <c r="O11" s="98"/>
      <c r="P11" s="98"/>
    </row>
    <row r="12" spans="1:22">
      <c r="B12" s="1"/>
      <c r="H12" s="1" t="s">
        <v>11</v>
      </c>
      <c r="I12" s="97" t="s">
        <v>20</v>
      </c>
      <c r="J12" s="97"/>
      <c r="K12" s="97"/>
      <c r="L12" s="97"/>
      <c r="M12" s="97"/>
      <c r="N12" s="97"/>
      <c r="O12" s="97"/>
      <c r="P12" s="97"/>
    </row>
    <row r="14" spans="1:22">
      <c r="B14" s="27" t="s">
        <v>12</v>
      </c>
      <c r="C14" s="70" t="s">
        <v>25</v>
      </c>
      <c r="D14" s="71"/>
      <c r="E14" s="70" t="s">
        <v>13</v>
      </c>
      <c r="F14" s="84"/>
      <c r="G14" s="71"/>
      <c r="H14" s="28" t="s">
        <v>14</v>
      </c>
      <c r="I14" s="70" t="s">
        <v>36</v>
      </c>
      <c r="J14" s="71"/>
      <c r="K14" s="70" t="s">
        <v>39</v>
      </c>
      <c r="L14" s="84"/>
      <c r="M14" s="84"/>
      <c r="N14" s="107" t="s">
        <v>6</v>
      </c>
      <c r="O14" s="107"/>
      <c r="P14" s="107"/>
      <c r="Q14" s="24"/>
      <c r="R14" s="24"/>
      <c r="S14" s="24"/>
    </row>
    <row r="15" spans="1:22">
      <c r="A15">
        <v>1</v>
      </c>
      <c r="B15" s="43">
        <v>45204</v>
      </c>
      <c r="C15" s="101" t="s">
        <v>58</v>
      </c>
      <c r="D15" s="102"/>
      <c r="E15" s="101" t="s">
        <v>15</v>
      </c>
      <c r="F15" s="119"/>
      <c r="G15" s="102"/>
      <c r="H15" s="33">
        <f>IFERROR(ROUND(K15/(_xlfn.XLOOKUP(I15,$U$16:$U$20,$V$16:$V$20,,0,1)),0),"")</f>
        <v>909</v>
      </c>
      <c r="I15" s="105">
        <v>0.1</v>
      </c>
      <c r="J15" s="106"/>
      <c r="K15" s="89">
        <v>1000</v>
      </c>
      <c r="L15" s="100"/>
      <c r="M15" s="100"/>
      <c r="N15" s="125" t="s">
        <v>26</v>
      </c>
      <c r="O15" s="125"/>
      <c r="P15" s="125"/>
      <c r="Q15" s="24"/>
      <c r="R15" s="24"/>
      <c r="S15" s="24"/>
      <c r="U15" t="s">
        <v>36</v>
      </c>
      <c r="V15" t="s">
        <v>37</v>
      </c>
    </row>
    <row r="16" spans="1:22">
      <c r="A16">
        <v>2</v>
      </c>
      <c r="B16" s="43">
        <v>45217</v>
      </c>
      <c r="C16" s="101" t="s">
        <v>28</v>
      </c>
      <c r="D16" s="102"/>
      <c r="E16" s="101" t="s">
        <v>23</v>
      </c>
      <c r="F16" s="119"/>
      <c r="G16" s="102"/>
      <c r="H16" s="33">
        <f t="shared" ref="H16:H44" si="0">IFERROR(ROUND(K16/(_xlfn.XLOOKUP(I16,$U$16:$U$20,$V$16:$V$20,,0,1)),0),"")</f>
        <v>531</v>
      </c>
      <c r="I16" s="105">
        <v>0.1</v>
      </c>
      <c r="J16" s="106"/>
      <c r="K16" s="89">
        <v>584</v>
      </c>
      <c r="L16" s="100"/>
      <c r="M16" s="90"/>
      <c r="N16" s="125" t="s">
        <v>26</v>
      </c>
      <c r="O16" s="125"/>
      <c r="P16" s="125"/>
      <c r="Q16" s="24"/>
      <c r="R16" s="24"/>
      <c r="S16" s="24"/>
      <c r="U16" s="11">
        <v>0.1</v>
      </c>
      <c r="V16">
        <v>1.1000000000000001</v>
      </c>
    </row>
    <row r="17" spans="1:22">
      <c r="A17">
        <v>3</v>
      </c>
      <c r="B17" s="43">
        <v>45217</v>
      </c>
      <c r="C17" s="101" t="s">
        <v>28</v>
      </c>
      <c r="D17" s="102"/>
      <c r="E17" s="101" t="s">
        <v>24</v>
      </c>
      <c r="F17" s="119"/>
      <c r="G17" s="102"/>
      <c r="H17" s="33">
        <f t="shared" si="0"/>
        <v>142</v>
      </c>
      <c r="I17" s="105" t="s">
        <v>33</v>
      </c>
      <c r="J17" s="106"/>
      <c r="K17" s="73">
        <v>142</v>
      </c>
      <c r="L17" s="99"/>
      <c r="M17" s="74"/>
      <c r="N17" s="125" t="s">
        <v>26</v>
      </c>
      <c r="O17" s="125"/>
      <c r="P17" s="125"/>
      <c r="Q17" s="24"/>
      <c r="R17" s="24"/>
      <c r="S17" s="24"/>
      <c r="U17" s="12" t="s">
        <v>31</v>
      </c>
      <c r="V17">
        <v>1.08</v>
      </c>
    </row>
    <row r="18" spans="1:22">
      <c r="A18">
        <v>4</v>
      </c>
      <c r="B18" s="43">
        <v>45219</v>
      </c>
      <c r="C18" s="101" t="s">
        <v>27</v>
      </c>
      <c r="D18" s="102"/>
      <c r="E18" s="101" t="s">
        <v>15</v>
      </c>
      <c r="F18" s="119"/>
      <c r="G18" s="102"/>
      <c r="H18" s="33">
        <f t="shared" si="0"/>
        <v>636</v>
      </c>
      <c r="I18" s="103">
        <v>0.1</v>
      </c>
      <c r="J18" s="104"/>
      <c r="K18" s="73">
        <v>700</v>
      </c>
      <c r="L18" s="99"/>
      <c r="M18" s="74"/>
      <c r="N18" s="125" t="s">
        <v>26</v>
      </c>
      <c r="O18" s="125"/>
      <c r="P18" s="125"/>
      <c r="Q18" s="24"/>
      <c r="R18" s="24"/>
      <c r="S18" s="24"/>
      <c r="U18" s="1" t="s">
        <v>32</v>
      </c>
      <c r="V18">
        <v>1</v>
      </c>
    </row>
    <row r="19" spans="1:22">
      <c r="A19">
        <v>5</v>
      </c>
      <c r="B19" s="43">
        <v>45219</v>
      </c>
      <c r="C19" s="101" t="s">
        <v>28</v>
      </c>
      <c r="D19" s="102"/>
      <c r="E19" s="101" t="s">
        <v>22</v>
      </c>
      <c r="F19" s="119"/>
      <c r="G19" s="102"/>
      <c r="H19" s="33">
        <f t="shared" si="0"/>
        <v>3240</v>
      </c>
      <c r="I19" s="103">
        <v>0.1</v>
      </c>
      <c r="J19" s="104"/>
      <c r="K19" s="73">
        <v>3564</v>
      </c>
      <c r="L19" s="99"/>
      <c r="M19" s="74"/>
      <c r="N19" s="125" t="s">
        <v>38</v>
      </c>
      <c r="O19" s="125"/>
      <c r="P19" s="125"/>
      <c r="Q19" s="24"/>
      <c r="R19" s="24"/>
      <c r="S19" s="24"/>
      <c r="U19" s="1" t="s">
        <v>33</v>
      </c>
      <c r="V19">
        <v>1</v>
      </c>
    </row>
    <row r="20" spans="1:22">
      <c r="A20">
        <v>6</v>
      </c>
      <c r="B20" s="43"/>
      <c r="C20" s="101"/>
      <c r="D20" s="102"/>
      <c r="E20" s="101"/>
      <c r="F20" s="119"/>
      <c r="G20" s="102"/>
      <c r="H20" s="33" t="str">
        <f t="shared" si="0"/>
        <v/>
      </c>
      <c r="I20" s="103"/>
      <c r="J20" s="104"/>
      <c r="K20" s="73"/>
      <c r="L20" s="99"/>
      <c r="M20" s="74"/>
      <c r="N20" s="125"/>
      <c r="O20" s="125"/>
      <c r="P20" s="125"/>
      <c r="Q20" s="24"/>
      <c r="R20" s="24"/>
      <c r="S20" s="24"/>
    </row>
    <row r="21" spans="1:22">
      <c r="A21">
        <v>7</v>
      </c>
      <c r="B21" s="43"/>
      <c r="C21" s="101"/>
      <c r="D21" s="102"/>
      <c r="E21" s="101"/>
      <c r="F21" s="119"/>
      <c r="G21" s="102"/>
      <c r="H21" s="33" t="str">
        <f t="shared" si="0"/>
        <v/>
      </c>
      <c r="I21" s="103"/>
      <c r="J21" s="104"/>
      <c r="K21" s="73"/>
      <c r="L21" s="99"/>
      <c r="M21" s="74"/>
      <c r="N21" s="107"/>
      <c r="O21" s="107"/>
      <c r="P21" s="107"/>
      <c r="Q21" s="24"/>
      <c r="R21" s="24"/>
      <c r="S21" s="24"/>
    </row>
    <row r="22" spans="1:22">
      <c r="A22">
        <v>8</v>
      </c>
      <c r="B22" s="43"/>
      <c r="C22" s="101"/>
      <c r="D22" s="102"/>
      <c r="E22" s="101"/>
      <c r="F22" s="119"/>
      <c r="G22" s="102"/>
      <c r="H22" s="33" t="str">
        <f t="shared" si="0"/>
        <v/>
      </c>
      <c r="I22" s="103"/>
      <c r="J22" s="104"/>
      <c r="K22" s="73"/>
      <c r="L22" s="99"/>
      <c r="M22" s="74"/>
      <c r="N22" s="107"/>
      <c r="O22" s="107"/>
      <c r="P22" s="107"/>
      <c r="Q22" s="24"/>
      <c r="R22" s="24"/>
      <c r="S22" s="24"/>
    </row>
    <row r="23" spans="1:22">
      <c r="A23">
        <v>9</v>
      </c>
      <c r="B23" s="43"/>
      <c r="C23" s="101"/>
      <c r="D23" s="102"/>
      <c r="E23" s="101"/>
      <c r="F23" s="119"/>
      <c r="G23" s="102"/>
      <c r="H23" s="33" t="str">
        <f t="shared" si="0"/>
        <v/>
      </c>
      <c r="I23" s="103"/>
      <c r="J23" s="104"/>
      <c r="K23" s="73"/>
      <c r="L23" s="99"/>
      <c r="M23" s="74"/>
      <c r="N23" s="107"/>
      <c r="O23" s="107"/>
      <c r="P23" s="107"/>
      <c r="Q23" s="24"/>
      <c r="R23" s="24"/>
      <c r="S23" s="24"/>
    </row>
    <row r="24" spans="1:22">
      <c r="A24">
        <v>10</v>
      </c>
      <c r="B24" s="43"/>
      <c r="C24" s="101"/>
      <c r="D24" s="102"/>
      <c r="E24" s="101"/>
      <c r="F24" s="119"/>
      <c r="G24" s="102"/>
      <c r="H24" s="33" t="str">
        <f t="shared" si="0"/>
        <v/>
      </c>
      <c r="I24" s="103"/>
      <c r="J24" s="104"/>
      <c r="K24" s="73"/>
      <c r="L24" s="99"/>
      <c r="M24" s="74"/>
      <c r="N24" s="107"/>
      <c r="O24" s="107"/>
      <c r="P24" s="107"/>
      <c r="Q24" s="24"/>
      <c r="R24" s="24"/>
      <c r="S24" s="24"/>
    </row>
    <row r="25" spans="1:22">
      <c r="A25">
        <v>11</v>
      </c>
      <c r="B25" s="43"/>
      <c r="C25" s="101"/>
      <c r="D25" s="102"/>
      <c r="E25" s="101"/>
      <c r="F25" s="119"/>
      <c r="G25" s="102"/>
      <c r="H25" s="33" t="str">
        <f t="shared" si="0"/>
        <v/>
      </c>
      <c r="I25" s="103"/>
      <c r="J25" s="104"/>
      <c r="K25" s="73"/>
      <c r="L25" s="99"/>
      <c r="M25" s="74"/>
      <c r="N25" s="107"/>
      <c r="O25" s="107"/>
      <c r="P25" s="107"/>
      <c r="Q25" s="24"/>
      <c r="R25" s="24"/>
      <c r="S25" s="24"/>
      <c r="T25" t="s">
        <v>50</v>
      </c>
    </row>
    <row r="26" spans="1:22">
      <c r="A26">
        <v>12</v>
      </c>
      <c r="B26" s="43"/>
      <c r="C26" s="101"/>
      <c r="D26" s="102"/>
      <c r="E26" s="101"/>
      <c r="F26" s="119"/>
      <c r="G26" s="102"/>
      <c r="H26" s="33" t="str">
        <f t="shared" si="0"/>
        <v/>
      </c>
      <c r="I26" s="103"/>
      <c r="J26" s="104"/>
      <c r="K26" s="73"/>
      <c r="L26" s="99"/>
      <c r="M26" s="74"/>
      <c r="N26" s="107"/>
      <c r="O26" s="107"/>
      <c r="P26" s="107"/>
      <c r="Q26" s="24"/>
      <c r="R26" s="24"/>
      <c r="S26" s="24"/>
      <c r="T26" s="13"/>
      <c r="U26" s="29" t="s">
        <v>16</v>
      </c>
      <c r="V26" s="14"/>
    </row>
    <row r="27" spans="1:22">
      <c r="A27">
        <v>13</v>
      </c>
      <c r="B27" s="43"/>
      <c r="C27" s="101"/>
      <c r="D27" s="102"/>
      <c r="E27" s="101"/>
      <c r="F27" s="119"/>
      <c r="G27" s="102"/>
      <c r="H27" s="33" t="str">
        <f t="shared" si="0"/>
        <v/>
      </c>
      <c r="I27" s="103"/>
      <c r="J27" s="104"/>
      <c r="K27" s="73"/>
      <c r="L27" s="99"/>
      <c r="M27" s="74"/>
      <c r="N27" s="107"/>
      <c r="O27" s="107"/>
      <c r="P27" s="107"/>
      <c r="Q27" s="24"/>
      <c r="R27" s="24"/>
      <c r="S27" s="24"/>
      <c r="T27" s="121">
        <v>45217</v>
      </c>
      <c r="U27" s="122"/>
      <c r="V27" s="123"/>
    </row>
    <row r="28" spans="1:22">
      <c r="A28">
        <v>14</v>
      </c>
      <c r="B28" s="43"/>
      <c r="C28" s="101"/>
      <c r="D28" s="102"/>
      <c r="E28" s="101"/>
      <c r="F28" s="119"/>
      <c r="G28" s="102"/>
      <c r="H28" s="33" t="str">
        <f t="shared" si="0"/>
        <v/>
      </c>
      <c r="I28" s="103"/>
      <c r="J28" s="104"/>
      <c r="K28" s="73"/>
      <c r="L28" s="99"/>
      <c r="M28" s="74"/>
      <c r="N28" s="107"/>
      <c r="O28" s="107"/>
      <c r="P28" s="107"/>
      <c r="Q28" s="24"/>
      <c r="R28" s="24"/>
      <c r="S28" s="24"/>
      <c r="T28" s="15" t="s">
        <v>42</v>
      </c>
      <c r="V28" s="16"/>
    </row>
    <row r="29" spans="1:22">
      <c r="A29">
        <v>15</v>
      </c>
      <c r="B29" s="43"/>
      <c r="C29" s="101"/>
      <c r="D29" s="102"/>
      <c r="E29" s="101"/>
      <c r="F29" s="119"/>
      <c r="G29" s="102"/>
      <c r="H29" s="33" t="str">
        <f t="shared" si="0"/>
        <v/>
      </c>
      <c r="I29" s="103"/>
      <c r="J29" s="104"/>
      <c r="K29" s="73"/>
      <c r="L29" s="99"/>
      <c r="M29" s="74"/>
      <c r="N29" s="107"/>
      <c r="O29" s="107"/>
      <c r="P29" s="107"/>
      <c r="Q29" s="24"/>
      <c r="R29" s="24"/>
      <c r="S29" s="24"/>
      <c r="T29" s="15"/>
      <c r="V29" s="16"/>
    </row>
    <row r="30" spans="1:22">
      <c r="A30">
        <v>16</v>
      </c>
      <c r="B30" s="43"/>
      <c r="C30" s="101"/>
      <c r="D30" s="102"/>
      <c r="E30" s="101"/>
      <c r="F30" s="119"/>
      <c r="G30" s="102"/>
      <c r="H30" s="33" t="str">
        <f t="shared" si="0"/>
        <v/>
      </c>
      <c r="I30" s="103"/>
      <c r="J30" s="104"/>
      <c r="K30" s="73"/>
      <c r="L30" s="99"/>
      <c r="M30" s="74"/>
      <c r="N30" s="107"/>
      <c r="O30" s="107"/>
      <c r="P30" s="107"/>
      <c r="Q30" s="24"/>
      <c r="R30" s="24"/>
      <c r="S30" s="24"/>
      <c r="T30" s="15" t="s">
        <v>43</v>
      </c>
      <c r="V30" s="16"/>
    </row>
    <row r="31" spans="1:22">
      <c r="A31">
        <v>17</v>
      </c>
      <c r="B31" s="43"/>
      <c r="C31" s="101"/>
      <c r="D31" s="102"/>
      <c r="E31" s="101"/>
      <c r="F31" s="119"/>
      <c r="G31" s="102"/>
      <c r="H31" s="33" t="str">
        <f t="shared" si="0"/>
        <v/>
      </c>
      <c r="I31" s="103"/>
      <c r="J31" s="104"/>
      <c r="K31" s="73"/>
      <c r="L31" s="99"/>
      <c r="M31" s="74"/>
      <c r="N31" s="107"/>
      <c r="O31" s="107"/>
      <c r="P31" s="107"/>
      <c r="Q31" s="24"/>
      <c r="R31" s="24"/>
      <c r="S31" s="24"/>
      <c r="T31" s="15" t="s">
        <v>45</v>
      </c>
      <c r="V31" s="16"/>
    </row>
    <row r="32" spans="1:22">
      <c r="A32">
        <v>18</v>
      </c>
      <c r="B32" s="43"/>
      <c r="C32" s="101"/>
      <c r="D32" s="102"/>
      <c r="E32" s="101"/>
      <c r="F32" s="119"/>
      <c r="G32" s="102"/>
      <c r="H32" s="33" t="str">
        <f t="shared" si="0"/>
        <v/>
      </c>
      <c r="I32" s="103"/>
      <c r="J32" s="104"/>
      <c r="K32" s="73"/>
      <c r="L32" s="99"/>
      <c r="M32" s="74"/>
      <c r="N32" s="107"/>
      <c r="O32" s="107"/>
      <c r="P32" s="107"/>
      <c r="Q32" s="24"/>
      <c r="R32" s="24"/>
      <c r="S32" s="24"/>
      <c r="T32" s="15"/>
      <c r="U32" s="2" t="s">
        <v>56</v>
      </c>
      <c r="V32" s="21" t="s">
        <v>57</v>
      </c>
    </row>
    <row r="33" spans="1:22">
      <c r="A33">
        <v>19</v>
      </c>
      <c r="B33" s="43"/>
      <c r="C33" s="101"/>
      <c r="D33" s="102"/>
      <c r="E33" s="101"/>
      <c r="F33" s="119"/>
      <c r="G33" s="102"/>
      <c r="H33" s="33" t="str">
        <f t="shared" si="0"/>
        <v/>
      </c>
      <c r="I33" s="103"/>
      <c r="J33" s="104"/>
      <c r="K33" s="73"/>
      <c r="L33" s="99"/>
      <c r="M33" s="74"/>
      <c r="N33" s="107"/>
      <c r="O33" s="107"/>
      <c r="P33" s="107"/>
      <c r="Q33" s="24"/>
      <c r="R33" s="24"/>
      <c r="S33" s="24"/>
      <c r="T33" s="15" t="s">
        <v>52</v>
      </c>
      <c r="V33" s="16" t="s">
        <v>53</v>
      </c>
    </row>
    <row r="34" spans="1:22">
      <c r="A34">
        <v>20</v>
      </c>
      <c r="B34" s="43"/>
      <c r="C34" s="101"/>
      <c r="D34" s="102"/>
      <c r="E34" s="101"/>
      <c r="F34" s="119"/>
      <c r="G34" s="102"/>
      <c r="H34" s="33" t="str">
        <f t="shared" si="0"/>
        <v/>
      </c>
      <c r="I34" s="103"/>
      <c r="J34" s="104"/>
      <c r="K34" s="73"/>
      <c r="L34" s="99"/>
      <c r="M34" s="74"/>
      <c r="N34" s="107"/>
      <c r="O34" s="107"/>
      <c r="P34" s="107"/>
      <c r="Q34" s="24"/>
      <c r="R34" s="24"/>
      <c r="S34" s="24"/>
      <c r="T34" s="15" t="s">
        <v>54</v>
      </c>
      <c r="V34" s="16" t="s">
        <v>55</v>
      </c>
    </row>
    <row r="35" spans="1:22" ht="18" customHeight="1">
      <c r="A35">
        <v>21</v>
      </c>
      <c r="B35" s="43"/>
      <c r="C35" s="101"/>
      <c r="D35" s="102"/>
      <c r="E35" s="101"/>
      <c r="F35" s="119"/>
      <c r="G35" s="102"/>
      <c r="H35" s="33" t="str">
        <f t="shared" si="0"/>
        <v/>
      </c>
      <c r="I35" s="103"/>
      <c r="J35" s="104"/>
      <c r="K35" s="73"/>
      <c r="L35" s="99"/>
      <c r="M35" s="74"/>
      <c r="N35" s="107"/>
      <c r="O35" s="107"/>
      <c r="P35" s="107"/>
      <c r="Q35" s="24"/>
      <c r="R35" s="24"/>
      <c r="S35" s="24"/>
      <c r="T35" s="44" t="s">
        <v>51</v>
      </c>
      <c r="V35" s="16"/>
    </row>
    <row r="36" spans="1:22">
      <c r="A36">
        <v>22</v>
      </c>
      <c r="B36" s="43"/>
      <c r="C36" s="101"/>
      <c r="D36" s="102"/>
      <c r="E36" s="101"/>
      <c r="F36" s="119"/>
      <c r="G36" s="102"/>
      <c r="H36" s="33" t="str">
        <f t="shared" si="0"/>
        <v/>
      </c>
      <c r="I36" s="103"/>
      <c r="J36" s="104"/>
      <c r="K36" s="73"/>
      <c r="L36" s="99"/>
      <c r="M36" s="74"/>
      <c r="N36" s="107"/>
      <c r="O36" s="107"/>
      <c r="P36" s="107"/>
      <c r="Q36" s="24"/>
      <c r="R36" s="24"/>
      <c r="S36" s="24"/>
      <c r="T36" s="15" t="s">
        <v>46</v>
      </c>
      <c r="V36" s="19" t="s">
        <v>49</v>
      </c>
    </row>
    <row r="37" spans="1:22">
      <c r="A37">
        <v>23</v>
      </c>
      <c r="B37" s="43"/>
      <c r="C37" s="101"/>
      <c r="D37" s="102"/>
      <c r="E37" s="101"/>
      <c r="F37" s="119"/>
      <c r="G37" s="102"/>
      <c r="H37" s="33" t="str">
        <f t="shared" si="0"/>
        <v/>
      </c>
      <c r="I37" s="103"/>
      <c r="J37" s="104"/>
      <c r="K37" s="73"/>
      <c r="L37" s="99"/>
      <c r="M37" s="74"/>
      <c r="N37" s="107"/>
      <c r="O37" s="107"/>
      <c r="P37" s="107"/>
      <c r="Q37" s="24"/>
      <c r="R37" s="24"/>
      <c r="S37" s="24"/>
      <c r="T37" s="15" t="s">
        <v>47</v>
      </c>
      <c r="V37" s="20" t="s">
        <v>48</v>
      </c>
    </row>
    <row r="38" spans="1:22">
      <c r="A38">
        <v>24</v>
      </c>
      <c r="B38" s="43"/>
      <c r="C38" s="101"/>
      <c r="D38" s="102"/>
      <c r="E38" s="101"/>
      <c r="F38" s="119"/>
      <c r="G38" s="102"/>
      <c r="H38" s="33" t="str">
        <f t="shared" si="0"/>
        <v/>
      </c>
      <c r="I38" s="103"/>
      <c r="J38" s="104"/>
      <c r="K38" s="73"/>
      <c r="L38" s="99"/>
      <c r="M38" s="74"/>
      <c r="N38" s="107"/>
      <c r="O38" s="107"/>
      <c r="P38" s="107"/>
      <c r="Q38" s="24"/>
      <c r="R38" s="24"/>
      <c r="S38" s="24"/>
      <c r="T38" s="15"/>
      <c r="V38" s="16"/>
    </row>
    <row r="39" spans="1:22">
      <c r="A39">
        <v>25</v>
      </c>
      <c r="B39" s="43"/>
      <c r="C39" s="101"/>
      <c r="D39" s="102"/>
      <c r="E39" s="101"/>
      <c r="F39" s="119"/>
      <c r="G39" s="102"/>
      <c r="H39" s="33" t="str">
        <f t="shared" si="0"/>
        <v/>
      </c>
      <c r="I39" s="103"/>
      <c r="J39" s="104"/>
      <c r="K39" s="73"/>
      <c r="L39" s="99"/>
      <c r="M39" s="74"/>
      <c r="N39" s="107"/>
      <c r="O39" s="107"/>
      <c r="P39" s="107"/>
      <c r="Q39" s="24"/>
      <c r="R39" s="24"/>
      <c r="S39" s="24"/>
      <c r="T39" s="15" t="s">
        <v>28</v>
      </c>
      <c r="V39" s="16"/>
    </row>
    <row r="40" spans="1:22">
      <c r="A40">
        <v>26</v>
      </c>
      <c r="B40" s="43"/>
      <c r="C40" s="101"/>
      <c r="D40" s="102"/>
      <c r="E40" s="101"/>
      <c r="F40" s="119"/>
      <c r="G40" s="102"/>
      <c r="H40" s="33" t="str">
        <f t="shared" si="0"/>
        <v/>
      </c>
      <c r="I40" s="103"/>
      <c r="J40" s="104"/>
      <c r="K40" s="73"/>
      <c r="L40" s="99"/>
      <c r="M40" s="74"/>
      <c r="N40" s="107"/>
      <c r="O40" s="107"/>
      <c r="P40" s="107"/>
      <c r="Q40" s="24"/>
      <c r="R40" s="24"/>
      <c r="S40" s="24"/>
      <c r="T40" s="15"/>
      <c r="V40" s="16"/>
    </row>
    <row r="41" spans="1:22">
      <c r="A41">
        <v>27</v>
      </c>
      <c r="B41" s="43"/>
      <c r="C41" s="101"/>
      <c r="D41" s="102"/>
      <c r="E41" s="101"/>
      <c r="F41" s="119"/>
      <c r="G41" s="102"/>
      <c r="H41" s="33" t="str">
        <f t="shared" si="0"/>
        <v/>
      </c>
      <c r="I41" s="103"/>
      <c r="J41" s="104"/>
      <c r="K41" s="73"/>
      <c r="L41" s="99"/>
      <c r="M41" s="74"/>
      <c r="N41" s="107"/>
      <c r="O41" s="107"/>
      <c r="P41" s="107"/>
      <c r="Q41" s="24"/>
      <c r="R41" s="24"/>
      <c r="S41" s="24"/>
      <c r="T41" s="15" t="s">
        <v>44</v>
      </c>
      <c r="V41" s="16"/>
    </row>
    <row r="42" spans="1:22">
      <c r="A42">
        <v>28</v>
      </c>
      <c r="B42" s="43"/>
      <c r="C42" s="101"/>
      <c r="D42" s="102"/>
      <c r="E42" s="101"/>
      <c r="F42" s="119"/>
      <c r="G42" s="102"/>
      <c r="H42" s="33" t="str">
        <f t="shared" si="0"/>
        <v/>
      </c>
      <c r="I42" s="103"/>
      <c r="J42" s="104"/>
      <c r="K42" s="73"/>
      <c r="L42" s="99"/>
      <c r="M42" s="74"/>
      <c r="N42" s="107"/>
      <c r="O42" s="107"/>
      <c r="P42" s="107"/>
      <c r="Q42" s="24"/>
      <c r="R42" s="24"/>
      <c r="S42" s="24"/>
      <c r="T42" s="7"/>
      <c r="U42" s="17"/>
      <c r="V42" s="18"/>
    </row>
    <row r="43" spans="1:22">
      <c r="A43">
        <v>29</v>
      </c>
      <c r="B43" s="43"/>
      <c r="C43" s="101"/>
      <c r="D43" s="102"/>
      <c r="E43" s="101"/>
      <c r="F43" s="119"/>
      <c r="G43" s="102"/>
      <c r="H43" s="33" t="str">
        <f t="shared" si="0"/>
        <v/>
      </c>
      <c r="I43" s="103"/>
      <c r="J43" s="104"/>
      <c r="K43" s="73"/>
      <c r="L43" s="99"/>
      <c r="M43" s="74"/>
      <c r="N43" s="107"/>
      <c r="O43" s="107"/>
      <c r="P43" s="107"/>
      <c r="Q43" s="24"/>
      <c r="R43" s="24"/>
      <c r="S43" s="24"/>
    </row>
    <row r="44" spans="1:22">
      <c r="A44">
        <v>30</v>
      </c>
      <c r="B44" s="42"/>
      <c r="C44" s="117"/>
      <c r="D44" s="118"/>
      <c r="E44" s="117"/>
      <c r="F44" s="120"/>
      <c r="G44" s="118"/>
      <c r="H44" s="33" t="str">
        <f t="shared" si="0"/>
        <v/>
      </c>
      <c r="I44" s="103"/>
      <c r="J44" s="104"/>
      <c r="K44" s="73"/>
      <c r="L44" s="99"/>
      <c r="M44" s="74"/>
      <c r="N44" s="107"/>
      <c r="O44" s="107"/>
      <c r="P44" s="107"/>
      <c r="Q44" s="24"/>
      <c r="R44" s="24"/>
      <c r="S44" s="24"/>
    </row>
    <row r="45" spans="1:22">
      <c r="B45" s="40"/>
      <c r="C45" s="39"/>
      <c r="D45" s="39"/>
      <c r="E45" s="39"/>
      <c r="F45" s="39"/>
      <c r="G45" s="8" t="s">
        <v>40</v>
      </c>
      <c r="H45" s="26">
        <f>SUM(H15:H44)</f>
        <v>5458</v>
      </c>
      <c r="I45" s="73"/>
      <c r="J45" s="74"/>
      <c r="K45" s="73">
        <f>SUM(K15:M44)</f>
        <v>5990</v>
      </c>
      <c r="L45" s="99"/>
      <c r="M45" s="74"/>
      <c r="N45" s="107"/>
      <c r="O45" s="107"/>
      <c r="P45" s="107"/>
      <c r="Q45" s="24"/>
      <c r="R45" s="24"/>
      <c r="S45" s="24"/>
    </row>
    <row r="46" spans="1:22">
      <c r="H46" s="41" t="s">
        <v>63</v>
      </c>
    </row>
    <row r="47" spans="1:22" s="41" customFormat="1"/>
    <row r="48" spans="1:22">
      <c r="H48" s="9">
        <v>0.1</v>
      </c>
      <c r="I48" t="s">
        <v>29</v>
      </c>
      <c r="K48" s="114">
        <f>SUMIF($I$15:$I$44,$H$48,$H$15:$H$44)</f>
        <v>5316</v>
      </c>
      <c r="L48" s="115"/>
      <c r="M48" s="116"/>
    </row>
    <row r="49" spans="8:14">
      <c r="H49" s="9">
        <v>0.1</v>
      </c>
      <c r="I49" t="s">
        <v>35</v>
      </c>
      <c r="K49" s="114">
        <f>ROUND((K48*0.1),0)</f>
        <v>532</v>
      </c>
      <c r="L49" s="115"/>
      <c r="M49" s="116"/>
    </row>
    <row r="50" spans="8:14">
      <c r="H50" s="10" t="s">
        <v>31</v>
      </c>
      <c r="I50" t="s">
        <v>29</v>
      </c>
      <c r="K50" s="114">
        <f>SUMIF($I$15:$I$44,$H$50,$H$15:$H$44)</f>
        <v>0</v>
      </c>
      <c r="L50" s="115"/>
      <c r="M50" s="116"/>
    </row>
    <row r="51" spans="8:14">
      <c r="H51" s="10" t="s">
        <v>31</v>
      </c>
      <c r="I51" t="s">
        <v>35</v>
      </c>
      <c r="K51" s="114">
        <f>ROUND((K50*0.08),0)</f>
        <v>0</v>
      </c>
      <c r="L51" s="115"/>
      <c r="M51" s="116"/>
    </row>
    <row r="52" spans="8:14">
      <c r="H52" s="1" t="s">
        <v>32</v>
      </c>
      <c r="I52" t="s">
        <v>30</v>
      </c>
      <c r="K52" s="73">
        <f>SUMIF($I$15:$I$44,$H$52,$H$15:$H$44)</f>
        <v>0</v>
      </c>
      <c r="L52" s="99"/>
      <c r="M52" s="74"/>
    </row>
    <row r="53" spans="8:14" ht="18.5" thickBot="1">
      <c r="H53" s="1" t="s">
        <v>33</v>
      </c>
      <c r="I53" t="s">
        <v>30</v>
      </c>
      <c r="K53" s="108">
        <f>SUMIF($I$15:$I$44,$H$53,$H$15:$H$44)</f>
        <v>142</v>
      </c>
      <c r="L53" s="109"/>
      <c r="M53" s="110"/>
    </row>
    <row r="54" spans="8:14" ht="18.5" thickBot="1">
      <c r="I54" s="1" t="s">
        <v>34</v>
      </c>
      <c r="J54" s="1"/>
      <c r="K54" s="111">
        <f>SUM(K48:M53)</f>
        <v>5990</v>
      </c>
      <c r="L54" s="112"/>
      <c r="M54" s="113"/>
      <c r="N54" s="63" t="s">
        <v>69</v>
      </c>
    </row>
  </sheetData>
  <mergeCells count="178">
    <mergeCell ref="T27:V27"/>
    <mergeCell ref="E2:G2"/>
    <mergeCell ref="I44:J44"/>
    <mergeCell ref="I45:J45"/>
    <mergeCell ref="K14:M14"/>
    <mergeCell ref="N14:P14"/>
    <mergeCell ref="N15:P15"/>
    <mergeCell ref="N16:P16"/>
    <mergeCell ref="N17:P17"/>
    <mergeCell ref="N18:P18"/>
    <mergeCell ref="N25:P25"/>
    <mergeCell ref="N26:P26"/>
    <mergeCell ref="N27:P27"/>
    <mergeCell ref="N28:P28"/>
    <mergeCell ref="N29:P29"/>
    <mergeCell ref="N30:P30"/>
    <mergeCell ref="N19:P19"/>
    <mergeCell ref="N20:P20"/>
    <mergeCell ref="N21:P21"/>
    <mergeCell ref="N22:P22"/>
    <mergeCell ref="N23:P23"/>
    <mergeCell ref="N24:P24"/>
    <mergeCell ref="I40:J40"/>
    <mergeCell ref="I41:J41"/>
    <mergeCell ref="I42:J42"/>
    <mergeCell ref="I43:J43"/>
    <mergeCell ref="E43:G43"/>
    <mergeCell ref="E44:G44"/>
    <mergeCell ref="N31:P31"/>
    <mergeCell ref="I35:J35"/>
    <mergeCell ref="I36:J36"/>
    <mergeCell ref="I37:J37"/>
    <mergeCell ref="I38:J38"/>
    <mergeCell ref="I39:J39"/>
    <mergeCell ref="I32:J32"/>
    <mergeCell ref="I33:J33"/>
    <mergeCell ref="I34:J34"/>
    <mergeCell ref="K39:M39"/>
    <mergeCell ref="E32:G32"/>
    <mergeCell ref="E33:G33"/>
    <mergeCell ref="E34:G34"/>
    <mergeCell ref="E35:G35"/>
    <mergeCell ref="E36:G36"/>
    <mergeCell ref="E37:G37"/>
    <mergeCell ref="E40:G40"/>
    <mergeCell ref="E41:G41"/>
    <mergeCell ref="E42:G42"/>
    <mergeCell ref="N37:P37"/>
    <mergeCell ref="E20:G20"/>
    <mergeCell ref="E21:G21"/>
    <mergeCell ref="E22:G22"/>
    <mergeCell ref="E23:G23"/>
    <mergeCell ref="E24:G24"/>
    <mergeCell ref="E25:G25"/>
    <mergeCell ref="E14:G14"/>
    <mergeCell ref="E15:G15"/>
    <mergeCell ref="E16:G16"/>
    <mergeCell ref="E17:G17"/>
    <mergeCell ref="E18:G18"/>
    <mergeCell ref="E19:G19"/>
    <mergeCell ref="E26:G26"/>
    <mergeCell ref="E27:G27"/>
    <mergeCell ref="E28:G28"/>
    <mergeCell ref="E29:G29"/>
    <mergeCell ref="E30:G30"/>
    <mergeCell ref="E31:G31"/>
    <mergeCell ref="C37:D37"/>
    <mergeCell ref="C38:D38"/>
    <mergeCell ref="C39:D39"/>
    <mergeCell ref="E38:G38"/>
    <mergeCell ref="E39:G39"/>
    <mergeCell ref="C41:D41"/>
    <mergeCell ref="C42:D42"/>
    <mergeCell ref="C40:D40"/>
    <mergeCell ref="C14:D14"/>
    <mergeCell ref="C15:D15"/>
    <mergeCell ref="C16:D16"/>
    <mergeCell ref="C17:D17"/>
    <mergeCell ref="C18:D18"/>
    <mergeCell ref="C19:D19"/>
    <mergeCell ref="C20:D20"/>
    <mergeCell ref="C23:D23"/>
    <mergeCell ref="C24:D24"/>
    <mergeCell ref="C21:D21"/>
    <mergeCell ref="C22:D22"/>
    <mergeCell ref="C25:D25"/>
    <mergeCell ref="C26:D26"/>
    <mergeCell ref="C27:D27"/>
    <mergeCell ref="C28:D28"/>
    <mergeCell ref="K52:M52"/>
    <mergeCell ref="K53:M53"/>
    <mergeCell ref="K54:M54"/>
    <mergeCell ref="K45:M45"/>
    <mergeCell ref="K48:M48"/>
    <mergeCell ref="K49:M49"/>
    <mergeCell ref="K50:M50"/>
    <mergeCell ref="K51:M51"/>
    <mergeCell ref="C29:D29"/>
    <mergeCell ref="C30:D30"/>
    <mergeCell ref="C31:D31"/>
    <mergeCell ref="C43:D43"/>
    <mergeCell ref="C44:D44"/>
    <mergeCell ref="C32:D32"/>
    <mergeCell ref="C33:D33"/>
    <mergeCell ref="C34:D34"/>
    <mergeCell ref="C35:D35"/>
    <mergeCell ref="C36:D36"/>
    <mergeCell ref="K40:M40"/>
    <mergeCell ref="K37:M37"/>
    <mergeCell ref="K38:M38"/>
    <mergeCell ref="K31:M31"/>
    <mergeCell ref="K32:M32"/>
    <mergeCell ref="K29:M29"/>
    <mergeCell ref="N39:P39"/>
    <mergeCell ref="N40:P40"/>
    <mergeCell ref="N45:P45"/>
    <mergeCell ref="K43:M43"/>
    <mergeCell ref="K44:M44"/>
    <mergeCell ref="K41:M41"/>
    <mergeCell ref="K42:M42"/>
    <mergeCell ref="N41:P41"/>
    <mergeCell ref="N42:P42"/>
    <mergeCell ref="N43:P43"/>
    <mergeCell ref="N44:P44"/>
    <mergeCell ref="K35:M35"/>
    <mergeCell ref="K36:M36"/>
    <mergeCell ref="K33:M33"/>
    <mergeCell ref="K34:M34"/>
    <mergeCell ref="N33:P33"/>
    <mergeCell ref="N34:P34"/>
    <mergeCell ref="N35:P35"/>
    <mergeCell ref="N36:P36"/>
    <mergeCell ref="N38:P38"/>
    <mergeCell ref="I8:P8"/>
    <mergeCell ref="K9:P9"/>
    <mergeCell ref="K20:M20"/>
    <mergeCell ref="K17:M17"/>
    <mergeCell ref="K18:M18"/>
    <mergeCell ref="K16:M16"/>
    <mergeCell ref="K30:M30"/>
    <mergeCell ref="N32:P32"/>
    <mergeCell ref="K27:M27"/>
    <mergeCell ref="K28:M28"/>
    <mergeCell ref="I27:J27"/>
    <mergeCell ref="I28:J28"/>
    <mergeCell ref="I29:J29"/>
    <mergeCell ref="I30:J30"/>
    <mergeCell ref="I31:J31"/>
    <mergeCell ref="I20:J20"/>
    <mergeCell ref="I21:J21"/>
    <mergeCell ref="I22:J22"/>
    <mergeCell ref="I23:J23"/>
    <mergeCell ref="I24:J24"/>
    <mergeCell ref="I25:J25"/>
    <mergeCell ref="J2:K2"/>
    <mergeCell ref="K4:P4"/>
    <mergeCell ref="K5:P5"/>
    <mergeCell ref="I10:P10"/>
    <mergeCell ref="K11:P11"/>
    <mergeCell ref="I12:P12"/>
    <mergeCell ref="K25:M25"/>
    <mergeCell ref="K26:M26"/>
    <mergeCell ref="K15:M15"/>
    <mergeCell ref="I4:J4"/>
    <mergeCell ref="I5:J5"/>
    <mergeCell ref="K23:M23"/>
    <mergeCell ref="K24:M24"/>
    <mergeCell ref="K21:M21"/>
    <mergeCell ref="K22:M22"/>
    <mergeCell ref="K19:M19"/>
    <mergeCell ref="I26:J26"/>
    <mergeCell ref="I14:J14"/>
    <mergeCell ref="I15:J15"/>
    <mergeCell ref="I16:J16"/>
    <mergeCell ref="I17:J17"/>
    <mergeCell ref="I18:J18"/>
    <mergeCell ref="I19:J19"/>
    <mergeCell ref="I7:P7"/>
  </mergeCells>
  <phoneticPr fontId="2"/>
  <dataValidations count="1">
    <dataValidation type="list" allowBlank="1" showInputMessage="1" showErrorMessage="1" sqref="I15:I44" xr:uid="{5627EB8D-C682-4A16-AD51-BE9686446EF2}">
      <formula1>$U$16:$U$20</formula1>
    </dataValidation>
  </dataValidations>
  <printOptions horizontalCentered="1"/>
  <pageMargins left="0.23622047244094491" right="0.23622047244094491" top="0.94488188976377963" bottom="0.74803149606299213" header="0.31496062992125984" footer="0.31496062992125984"/>
  <pageSetup paperSize="9" scale="62" orientation="portrait" verticalDpi="1200" r:id="rId1"/>
  <headerFooter>
    <oddFooter>&amp;C&amp;P／&amp;N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302BB-87ED-4C78-ADD4-E7979F753185}">
  <sheetPr>
    <tabColor rgb="FFFFCCFF"/>
    <pageSetUpPr fitToPage="1"/>
  </sheetPr>
  <dimension ref="A1:V54"/>
  <sheetViews>
    <sheetView showGridLines="0" view="pageBreakPreview" zoomScale="60" zoomScaleNormal="70" workbookViewId="0">
      <selection activeCell="C6" sqref="C6"/>
    </sheetView>
  </sheetViews>
  <sheetFormatPr defaultColWidth="8.6640625" defaultRowHeight="18"/>
  <cols>
    <col min="1" max="1" width="10.58203125" style="41" customWidth="1"/>
    <col min="2" max="2" width="10.83203125" style="41" customWidth="1"/>
    <col min="3" max="3" width="15.58203125" style="41" customWidth="1"/>
    <col min="4" max="4" width="5" style="41" bestFit="1" customWidth="1"/>
    <col min="5" max="5" width="10.58203125" style="41" customWidth="1"/>
    <col min="6" max="6" width="15.58203125" style="41" customWidth="1"/>
    <col min="7" max="7" width="10.4140625" style="41" bestFit="1" customWidth="1"/>
    <col min="8" max="8" width="12.58203125" style="41" customWidth="1"/>
    <col min="9" max="9" width="4.58203125" style="41" customWidth="1"/>
    <col min="10" max="10" width="8.58203125" style="41" customWidth="1"/>
    <col min="11" max="11" width="2.58203125" style="41" customWidth="1"/>
    <col min="12" max="12" width="4.58203125" style="41" customWidth="1"/>
    <col min="13" max="13" width="6.58203125" style="41" customWidth="1"/>
    <col min="14" max="14" width="4.58203125" style="41" customWidth="1"/>
    <col min="15" max="15" width="6.58203125" style="41" customWidth="1"/>
    <col min="16" max="16" width="8.58203125" style="41" customWidth="1"/>
    <col min="17" max="17" width="3.33203125" style="41" bestFit="1" customWidth="1"/>
    <col min="18" max="18" width="4.33203125" style="41" customWidth="1"/>
    <col min="19" max="20" width="8.6640625" style="41"/>
    <col min="21" max="21" width="10.58203125" style="41" customWidth="1"/>
    <col min="22" max="16384" width="8.6640625" style="41"/>
  </cols>
  <sheetData>
    <row r="1" spans="1:22"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22" ht="29">
      <c r="B2" s="50"/>
      <c r="C2" s="50"/>
      <c r="D2" s="50"/>
      <c r="E2" s="146" t="s">
        <v>60</v>
      </c>
      <c r="F2" s="146"/>
      <c r="G2" s="146"/>
      <c r="H2" s="51"/>
      <c r="I2" s="52" t="s">
        <v>0</v>
      </c>
      <c r="J2" s="147"/>
      <c r="K2" s="147"/>
      <c r="L2" s="53" t="s">
        <v>1</v>
      </c>
      <c r="M2" s="54"/>
      <c r="N2" s="53" t="s">
        <v>2</v>
      </c>
      <c r="O2" s="54"/>
      <c r="P2" s="53" t="s">
        <v>3</v>
      </c>
    </row>
    <row r="3" spans="1:22" ht="8.15" customHeight="1">
      <c r="B3" s="50"/>
      <c r="C3" s="50"/>
      <c r="D3" s="50"/>
      <c r="E3" s="50"/>
      <c r="F3" s="50"/>
      <c r="G3" s="50"/>
      <c r="H3" s="51"/>
      <c r="I3" s="50"/>
      <c r="J3" s="50"/>
      <c r="K3" s="50"/>
      <c r="L3" s="50"/>
      <c r="M3" s="50"/>
      <c r="N3" s="50"/>
      <c r="O3" s="50"/>
      <c r="P3" s="50"/>
    </row>
    <row r="4" spans="1:22" ht="20">
      <c r="B4" s="55" t="s">
        <v>4</v>
      </c>
      <c r="C4" s="50"/>
      <c r="D4" s="50"/>
      <c r="E4" s="50"/>
      <c r="F4" s="50"/>
      <c r="G4" s="50"/>
      <c r="H4" s="50"/>
      <c r="I4" s="77" t="s">
        <v>5</v>
      </c>
      <c r="J4" s="79"/>
      <c r="K4" s="80"/>
      <c r="L4" s="81"/>
      <c r="M4" s="81"/>
      <c r="N4" s="81"/>
      <c r="O4" s="81"/>
      <c r="P4" s="82"/>
    </row>
    <row r="5" spans="1:22">
      <c r="B5" s="50"/>
      <c r="C5" s="50"/>
      <c r="D5" s="50"/>
      <c r="E5" s="50"/>
      <c r="F5" s="50"/>
      <c r="G5" s="50"/>
      <c r="H5" s="50"/>
      <c r="I5" s="77" t="s">
        <v>6</v>
      </c>
      <c r="J5" s="79"/>
      <c r="K5" s="80"/>
      <c r="L5" s="81"/>
      <c r="M5" s="81"/>
      <c r="N5" s="81"/>
      <c r="O5" s="81"/>
      <c r="P5" s="82"/>
    </row>
    <row r="6" spans="1:22">
      <c r="B6" s="56" t="s">
        <v>7</v>
      </c>
      <c r="C6" s="49"/>
      <c r="D6" s="57" t="s">
        <v>8</v>
      </c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</row>
    <row r="7" spans="1:22">
      <c r="B7" s="56"/>
      <c r="C7" s="56"/>
      <c r="D7" s="56"/>
      <c r="E7" s="56"/>
      <c r="F7" s="56"/>
      <c r="G7" s="56"/>
      <c r="H7" s="56" t="s">
        <v>9</v>
      </c>
      <c r="I7" s="68"/>
      <c r="J7" s="68"/>
      <c r="K7" s="68"/>
      <c r="L7" s="68"/>
      <c r="M7" s="68"/>
      <c r="N7" s="68"/>
      <c r="O7" s="68"/>
      <c r="P7" s="68"/>
    </row>
    <row r="8" spans="1:22">
      <c r="B8" s="56"/>
      <c r="C8" s="50"/>
      <c r="D8" s="50"/>
      <c r="E8" s="50"/>
      <c r="F8" s="50"/>
      <c r="G8" s="50"/>
      <c r="H8" s="56"/>
      <c r="I8" s="68"/>
      <c r="J8" s="68"/>
      <c r="K8" s="68"/>
      <c r="L8" s="68"/>
      <c r="M8" s="68"/>
      <c r="N8" s="68"/>
      <c r="O8" s="68"/>
      <c r="P8" s="68"/>
    </row>
    <row r="9" spans="1:22" ht="8.15" customHeight="1">
      <c r="B9" s="56"/>
      <c r="C9" s="50"/>
      <c r="D9" s="50"/>
      <c r="E9" s="50"/>
      <c r="F9" s="50"/>
      <c r="G9" s="50"/>
      <c r="H9" s="56"/>
      <c r="I9" s="50"/>
      <c r="J9" s="50"/>
      <c r="K9" s="69"/>
      <c r="L9" s="69"/>
      <c r="M9" s="69"/>
      <c r="N9" s="69"/>
      <c r="O9" s="69"/>
      <c r="P9" s="69"/>
    </row>
    <row r="10" spans="1:22">
      <c r="B10" s="56"/>
      <c r="C10" s="50"/>
      <c r="D10" s="50"/>
      <c r="E10" s="50"/>
      <c r="F10" s="50"/>
      <c r="G10" s="50"/>
      <c r="H10" s="56" t="s">
        <v>10</v>
      </c>
      <c r="I10" s="68"/>
      <c r="J10" s="68"/>
      <c r="K10" s="68"/>
      <c r="L10" s="68"/>
      <c r="M10" s="68"/>
      <c r="N10" s="68"/>
      <c r="O10" s="68"/>
      <c r="P10" s="68"/>
    </row>
    <row r="11" spans="1:22" ht="8.15" customHeight="1">
      <c r="B11" s="56"/>
      <c r="C11" s="50"/>
      <c r="D11" s="50"/>
      <c r="E11" s="50"/>
      <c r="F11" s="50"/>
      <c r="G11" s="50"/>
      <c r="H11" s="56"/>
      <c r="I11" s="50"/>
      <c r="J11" s="50"/>
      <c r="K11" s="69"/>
      <c r="L11" s="69"/>
      <c r="M11" s="69"/>
      <c r="N11" s="69"/>
      <c r="O11" s="69"/>
      <c r="P11" s="69"/>
    </row>
    <row r="12" spans="1:22">
      <c r="B12" s="56"/>
      <c r="C12" s="50"/>
      <c r="D12" s="50"/>
      <c r="E12" s="50"/>
      <c r="F12" s="50"/>
      <c r="G12" s="50"/>
      <c r="H12" s="56" t="s">
        <v>11</v>
      </c>
      <c r="I12" s="68"/>
      <c r="J12" s="68"/>
      <c r="K12" s="68"/>
      <c r="L12" s="68"/>
      <c r="M12" s="68"/>
      <c r="N12" s="68"/>
      <c r="O12" s="68"/>
      <c r="P12" s="68"/>
    </row>
    <row r="13" spans="1:22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</row>
    <row r="14" spans="1:22">
      <c r="B14" s="32" t="s">
        <v>12</v>
      </c>
      <c r="C14" s="70" t="s">
        <v>25</v>
      </c>
      <c r="D14" s="71"/>
      <c r="E14" s="70" t="s">
        <v>13</v>
      </c>
      <c r="F14" s="84"/>
      <c r="G14" s="71"/>
      <c r="H14" s="31" t="s">
        <v>14</v>
      </c>
      <c r="I14" s="70" t="s">
        <v>36</v>
      </c>
      <c r="J14" s="71"/>
      <c r="K14" s="70" t="s">
        <v>39</v>
      </c>
      <c r="L14" s="84"/>
      <c r="M14" s="84"/>
      <c r="N14" s="107" t="s">
        <v>6</v>
      </c>
      <c r="O14" s="107"/>
      <c r="P14" s="107"/>
      <c r="Q14" s="24"/>
      <c r="R14" s="24"/>
      <c r="S14" s="24"/>
    </row>
    <row r="15" spans="1:22">
      <c r="A15" s="41">
        <v>1</v>
      </c>
      <c r="B15" s="47"/>
      <c r="C15" s="77"/>
      <c r="D15" s="79"/>
      <c r="E15" s="77"/>
      <c r="F15" s="78"/>
      <c r="G15" s="79"/>
      <c r="H15" s="46" t="str">
        <f>IFERROR(ROUND(K15/(_xlfn.XLOOKUP(I15,$U$16:$U$20,$V$16:$V$20,,0,1)),0),"")</f>
        <v/>
      </c>
      <c r="I15" s="105"/>
      <c r="J15" s="106"/>
      <c r="K15" s="64"/>
      <c r="L15" s="145"/>
      <c r="M15" s="145"/>
      <c r="N15" s="144"/>
      <c r="O15" s="144"/>
      <c r="P15" s="144"/>
      <c r="Q15" s="24"/>
      <c r="R15" s="24"/>
      <c r="S15" s="24"/>
      <c r="U15" s="41" t="s">
        <v>36</v>
      </c>
      <c r="V15" s="41" t="s">
        <v>37</v>
      </c>
    </row>
    <row r="16" spans="1:22">
      <c r="A16" s="41">
        <v>2</v>
      </c>
      <c r="B16" s="47"/>
      <c r="C16" s="77"/>
      <c r="D16" s="79"/>
      <c r="E16" s="77"/>
      <c r="F16" s="78"/>
      <c r="G16" s="79"/>
      <c r="H16" s="46" t="str">
        <f t="shared" ref="H16:H41" si="0">IFERROR(ROUND(K16/(_xlfn.XLOOKUP(I16,$U$16:$U$20,$V$16:$V$20,,0,1)),0),"")</f>
        <v/>
      </c>
      <c r="I16" s="105"/>
      <c r="J16" s="106"/>
      <c r="K16" s="64"/>
      <c r="L16" s="145"/>
      <c r="M16" s="65"/>
      <c r="N16" s="144"/>
      <c r="O16" s="144"/>
      <c r="P16" s="144"/>
      <c r="Q16" s="24"/>
      <c r="R16" s="24"/>
      <c r="S16" s="24"/>
      <c r="U16" s="11">
        <v>0.1</v>
      </c>
      <c r="V16" s="41">
        <v>1.1000000000000001</v>
      </c>
    </row>
    <row r="17" spans="1:22">
      <c r="A17" s="41">
        <v>3</v>
      </c>
      <c r="B17" s="47"/>
      <c r="C17" s="77"/>
      <c r="D17" s="79"/>
      <c r="E17" s="77"/>
      <c r="F17" s="78"/>
      <c r="G17" s="79"/>
      <c r="H17" s="46" t="str">
        <f t="shared" si="0"/>
        <v/>
      </c>
      <c r="I17" s="105"/>
      <c r="J17" s="106"/>
      <c r="K17" s="126"/>
      <c r="L17" s="127"/>
      <c r="M17" s="128"/>
      <c r="N17" s="144"/>
      <c r="O17" s="144"/>
      <c r="P17" s="144"/>
      <c r="Q17" s="24"/>
      <c r="R17" s="24"/>
      <c r="S17" s="24"/>
      <c r="U17" s="12" t="s">
        <v>31</v>
      </c>
      <c r="V17" s="41">
        <v>1.08</v>
      </c>
    </row>
    <row r="18" spans="1:22">
      <c r="A18" s="41">
        <v>4</v>
      </c>
      <c r="B18" s="47"/>
      <c r="C18" s="77"/>
      <c r="D18" s="79"/>
      <c r="E18" s="77"/>
      <c r="F18" s="78"/>
      <c r="G18" s="79"/>
      <c r="H18" s="46" t="str">
        <f t="shared" si="0"/>
        <v/>
      </c>
      <c r="I18" s="103"/>
      <c r="J18" s="104"/>
      <c r="K18" s="126"/>
      <c r="L18" s="127"/>
      <c r="M18" s="128"/>
      <c r="N18" s="144"/>
      <c r="O18" s="144"/>
      <c r="P18" s="144"/>
      <c r="Q18" s="24"/>
      <c r="R18" s="24"/>
      <c r="S18" s="24"/>
      <c r="U18" s="1" t="s">
        <v>32</v>
      </c>
      <c r="V18" s="41">
        <v>1</v>
      </c>
    </row>
    <row r="19" spans="1:22">
      <c r="A19" s="41">
        <v>5</v>
      </c>
      <c r="B19" s="47"/>
      <c r="C19" s="77"/>
      <c r="D19" s="79"/>
      <c r="E19" s="77"/>
      <c r="F19" s="78"/>
      <c r="G19" s="79"/>
      <c r="H19" s="46" t="str">
        <f t="shared" si="0"/>
        <v/>
      </c>
      <c r="I19" s="103"/>
      <c r="J19" s="104"/>
      <c r="K19" s="126"/>
      <c r="L19" s="127"/>
      <c r="M19" s="128"/>
      <c r="N19" s="144"/>
      <c r="O19" s="144"/>
      <c r="P19" s="144"/>
      <c r="Q19" s="24"/>
      <c r="R19" s="24"/>
      <c r="S19" s="24"/>
      <c r="U19" s="1" t="s">
        <v>33</v>
      </c>
      <c r="V19" s="41">
        <v>1</v>
      </c>
    </row>
    <row r="20" spans="1:22">
      <c r="A20" s="41">
        <v>6</v>
      </c>
      <c r="B20" s="47"/>
      <c r="C20" s="77"/>
      <c r="D20" s="79"/>
      <c r="E20" s="77"/>
      <c r="F20" s="78"/>
      <c r="G20" s="79"/>
      <c r="H20" s="46" t="str">
        <f t="shared" si="0"/>
        <v/>
      </c>
      <c r="I20" s="103"/>
      <c r="J20" s="104"/>
      <c r="K20" s="126"/>
      <c r="L20" s="127"/>
      <c r="M20" s="128"/>
      <c r="N20" s="144"/>
      <c r="O20" s="144"/>
      <c r="P20" s="144"/>
      <c r="Q20" s="24"/>
      <c r="R20" s="24"/>
      <c r="S20" s="24"/>
    </row>
    <row r="21" spans="1:22">
      <c r="A21" s="41">
        <v>7</v>
      </c>
      <c r="B21" s="47"/>
      <c r="C21" s="77"/>
      <c r="D21" s="79"/>
      <c r="E21" s="77"/>
      <c r="F21" s="78"/>
      <c r="G21" s="79"/>
      <c r="H21" s="46" t="str">
        <f t="shared" si="0"/>
        <v/>
      </c>
      <c r="I21" s="103"/>
      <c r="J21" s="104"/>
      <c r="K21" s="126"/>
      <c r="L21" s="127"/>
      <c r="M21" s="128"/>
      <c r="N21" s="88"/>
      <c r="O21" s="88"/>
      <c r="P21" s="88"/>
      <c r="Q21" s="24"/>
      <c r="R21" s="24"/>
      <c r="S21" s="24"/>
    </row>
    <row r="22" spans="1:22">
      <c r="A22" s="41">
        <v>8</v>
      </c>
      <c r="B22" s="47"/>
      <c r="C22" s="77"/>
      <c r="D22" s="79"/>
      <c r="E22" s="77"/>
      <c r="F22" s="78"/>
      <c r="G22" s="79"/>
      <c r="H22" s="46" t="str">
        <f t="shared" si="0"/>
        <v/>
      </c>
      <c r="I22" s="103"/>
      <c r="J22" s="104"/>
      <c r="K22" s="126"/>
      <c r="L22" s="127"/>
      <c r="M22" s="128"/>
      <c r="N22" s="88"/>
      <c r="O22" s="88"/>
      <c r="P22" s="88"/>
      <c r="Q22" s="24"/>
      <c r="R22" s="24"/>
    </row>
    <row r="23" spans="1:22">
      <c r="A23" s="41">
        <v>9</v>
      </c>
      <c r="B23" s="47"/>
      <c r="C23" s="77"/>
      <c r="D23" s="79"/>
      <c r="E23" s="77"/>
      <c r="F23" s="78"/>
      <c r="G23" s="79"/>
      <c r="H23" s="46" t="str">
        <f t="shared" si="0"/>
        <v/>
      </c>
      <c r="I23" s="103"/>
      <c r="J23" s="104"/>
      <c r="K23" s="126"/>
      <c r="L23" s="127"/>
      <c r="M23" s="128"/>
      <c r="N23" s="88"/>
      <c r="O23" s="88"/>
      <c r="P23" s="88"/>
      <c r="Q23" s="24"/>
      <c r="R23" s="24"/>
    </row>
    <row r="24" spans="1:22">
      <c r="A24" s="41">
        <v>10</v>
      </c>
      <c r="B24" s="47"/>
      <c r="C24" s="77"/>
      <c r="D24" s="79"/>
      <c r="E24" s="77"/>
      <c r="F24" s="78"/>
      <c r="G24" s="79"/>
      <c r="H24" s="46" t="str">
        <f t="shared" si="0"/>
        <v/>
      </c>
      <c r="I24" s="103"/>
      <c r="J24" s="104"/>
      <c r="K24" s="126"/>
      <c r="L24" s="127"/>
      <c r="M24" s="128"/>
      <c r="N24" s="88"/>
      <c r="O24" s="88"/>
      <c r="P24" s="88"/>
      <c r="Q24" s="24"/>
      <c r="R24" s="24"/>
    </row>
    <row r="25" spans="1:22">
      <c r="A25" s="41">
        <v>11</v>
      </c>
      <c r="B25" s="47"/>
      <c r="C25" s="77"/>
      <c r="D25" s="79"/>
      <c r="E25" s="77"/>
      <c r="F25" s="78"/>
      <c r="G25" s="79"/>
      <c r="H25" s="46" t="str">
        <f t="shared" si="0"/>
        <v/>
      </c>
      <c r="I25" s="103"/>
      <c r="J25" s="104"/>
      <c r="K25" s="126"/>
      <c r="L25" s="127"/>
      <c r="M25" s="128"/>
      <c r="N25" s="88"/>
      <c r="O25" s="88"/>
      <c r="P25" s="88"/>
      <c r="Q25" s="24"/>
      <c r="R25" s="24"/>
    </row>
    <row r="26" spans="1:22">
      <c r="A26" s="41">
        <v>12</v>
      </c>
      <c r="B26" s="47"/>
      <c r="C26" s="77"/>
      <c r="D26" s="79"/>
      <c r="E26" s="77"/>
      <c r="F26" s="78"/>
      <c r="G26" s="79"/>
      <c r="H26" s="46" t="str">
        <f t="shared" si="0"/>
        <v/>
      </c>
      <c r="I26" s="103"/>
      <c r="J26" s="104"/>
      <c r="K26" s="126"/>
      <c r="L26" s="127"/>
      <c r="M26" s="128"/>
      <c r="N26" s="88"/>
      <c r="O26" s="88"/>
      <c r="P26" s="88"/>
      <c r="Q26" s="24"/>
      <c r="R26" s="24"/>
    </row>
    <row r="27" spans="1:22">
      <c r="A27" s="41">
        <v>13</v>
      </c>
      <c r="B27" s="47"/>
      <c r="C27" s="77"/>
      <c r="D27" s="79"/>
      <c r="E27" s="77"/>
      <c r="F27" s="78"/>
      <c r="G27" s="79"/>
      <c r="H27" s="46" t="str">
        <f t="shared" si="0"/>
        <v/>
      </c>
      <c r="I27" s="103"/>
      <c r="J27" s="104"/>
      <c r="K27" s="126"/>
      <c r="L27" s="127"/>
      <c r="M27" s="128"/>
      <c r="N27" s="88"/>
      <c r="O27" s="88"/>
      <c r="P27" s="88"/>
      <c r="Q27" s="24"/>
      <c r="R27" s="24"/>
    </row>
    <row r="28" spans="1:22">
      <c r="A28" s="41">
        <v>14</v>
      </c>
      <c r="B28" s="47"/>
      <c r="C28" s="77"/>
      <c r="D28" s="79"/>
      <c r="E28" s="77"/>
      <c r="F28" s="78"/>
      <c r="G28" s="79"/>
      <c r="H28" s="46" t="str">
        <f t="shared" si="0"/>
        <v/>
      </c>
      <c r="I28" s="103"/>
      <c r="J28" s="104"/>
      <c r="K28" s="126"/>
      <c r="L28" s="127"/>
      <c r="M28" s="128"/>
      <c r="N28" s="88"/>
      <c r="O28" s="88"/>
      <c r="P28" s="88"/>
      <c r="Q28" s="24"/>
      <c r="R28" s="24"/>
    </row>
    <row r="29" spans="1:22">
      <c r="A29" s="41">
        <v>15</v>
      </c>
      <c r="B29" s="47"/>
      <c r="C29" s="77"/>
      <c r="D29" s="79"/>
      <c r="E29" s="77"/>
      <c r="F29" s="78"/>
      <c r="G29" s="79"/>
      <c r="H29" s="46" t="str">
        <f t="shared" si="0"/>
        <v/>
      </c>
      <c r="I29" s="103"/>
      <c r="J29" s="104"/>
      <c r="K29" s="126"/>
      <c r="L29" s="127"/>
      <c r="M29" s="128"/>
      <c r="N29" s="88"/>
      <c r="O29" s="88"/>
      <c r="P29" s="88"/>
      <c r="Q29" s="24"/>
      <c r="R29" s="24"/>
    </row>
    <row r="30" spans="1:22">
      <c r="A30" s="41">
        <v>16</v>
      </c>
      <c r="B30" s="47"/>
      <c r="C30" s="77"/>
      <c r="D30" s="79"/>
      <c r="E30" s="77"/>
      <c r="F30" s="78"/>
      <c r="G30" s="79"/>
      <c r="H30" s="46" t="str">
        <f t="shared" si="0"/>
        <v/>
      </c>
      <c r="I30" s="103"/>
      <c r="J30" s="104"/>
      <c r="K30" s="126"/>
      <c r="L30" s="127"/>
      <c r="M30" s="128"/>
      <c r="N30" s="88"/>
      <c r="O30" s="88"/>
      <c r="P30" s="88"/>
      <c r="Q30" s="24"/>
      <c r="R30" s="24"/>
    </row>
    <row r="31" spans="1:22">
      <c r="A31" s="41">
        <v>17</v>
      </c>
      <c r="B31" s="47"/>
      <c r="C31" s="77"/>
      <c r="D31" s="79"/>
      <c r="E31" s="77"/>
      <c r="F31" s="78"/>
      <c r="G31" s="79"/>
      <c r="H31" s="46" t="str">
        <f t="shared" si="0"/>
        <v/>
      </c>
      <c r="I31" s="103"/>
      <c r="J31" s="104"/>
      <c r="K31" s="126"/>
      <c r="L31" s="127"/>
      <c r="M31" s="128"/>
      <c r="N31" s="88"/>
      <c r="O31" s="88"/>
      <c r="P31" s="88"/>
      <c r="Q31" s="24"/>
      <c r="R31" s="24"/>
    </row>
    <row r="32" spans="1:22">
      <c r="A32" s="41">
        <v>18</v>
      </c>
      <c r="B32" s="47"/>
      <c r="C32" s="77"/>
      <c r="D32" s="79"/>
      <c r="E32" s="77"/>
      <c r="F32" s="78"/>
      <c r="G32" s="79"/>
      <c r="H32" s="46" t="str">
        <f t="shared" si="0"/>
        <v/>
      </c>
      <c r="I32" s="103"/>
      <c r="J32" s="104"/>
      <c r="K32" s="126"/>
      <c r="L32" s="127"/>
      <c r="M32" s="128"/>
      <c r="N32" s="88"/>
      <c r="O32" s="88"/>
      <c r="P32" s="88"/>
      <c r="Q32" s="24"/>
      <c r="R32" s="24"/>
    </row>
    <row r="33" spans="1:18">
      <c r="A33" s="41">
        <v>19</v>
      </c>
      <c r="B33" s="47"/>
      <c r="C33" s="77"/>
      <c r="D33" s="79"/>
      <c r="E33" s="77"/>
      <c r="F33" s="78"/>
      <c r="G33" s="79"/>
      <c r="H33" s="46" t="str">
        <f t="shared" si="0"/>
        <v/>
      </c>
      <c r="I33" s="103"/>
      <c r="J33" s="104"/>
      <c r="K33" s="126"/>
      <c r="L33" s="127"/>
      <c r="M33" s="128"/>
      <c r="N33" s="88"/>
      <c r="O33" s="88"/>
      <c r="P33" s="88"/>
      <c r="Q33" s="24"/>
      <c r="R33" s="24"/>
    </row>
    <row r="34" spans="1:18">
      <c r="A34" s="41">
        <v>20</v>
      </c>
      <c r="B34" s="47"/>
      <c r="C34" s="77"/>
      <c r="D34" s="79"/>
      <c r="E34" s="77"/>
      <c r="F34" s="78"/>
      <c r="G34" s="79"/>
      <c r="H34" s="46" t="str">
        <f t="shared" si="0"/>
        <v/>
      </c>
      <c r="I34" s="103"/>
      <c r="J34" s="104"/>
      <c r="K34" s="126"/>
      <c r="L34" s="127"/>
      <c r="M34" s="128"/>
      <c r="N34" s="88"/>
      <c r="O34" s="88"/>
      <c r="P34" s="88"/>
      <c r="Q34" s="24"/>
      <c r="R34" s="24"/>
    </row>
    <row r="35" spans="1:18" ht="18" customHeight="1">
      <c r="A35" s="41">
        <v>21</v>
      </c>
      <c r="B35" s="47"/>
      <c r="C35" s="77"/>
      <c r="D35" s="79"/>
      <c r="E35" s="77"/>
      <c r="F35" s="78"/>
      <c r="G35" s="79"/>
      <c r="H35" s="46" t="str">
        <f t="shared" si="0"/>
        <v/>
      </c>
      <c r="I35" s="103"/>
      <c r="J35" s="104"/>
      <c r="K35" s="126"/>
      <c r="L35" s="127"/>
      <c r="M35" s="128"/>
      <c r="N35" s="88"/>
      <c r="O35" s="88"/>
      <c r="P35" s="88"/>
      <c r="Q35" s="24"/>
      <c r="R35" s="24"/>
    </row>
    <row r="36" spans="1:18">
      <c r="A36" s="41">
        <v>22</v>
      </c>
      <c r="B36" s="47"/>
      <c r="C36" s="77"/>
      <c r="D36" s="79"/>
      <c r="E36" s="77"/>
      <c r="F36" s="78"/>
      <c r="G36" s="79"/>
      <c r="H36" s="46" t="str">
        <f t="shared" si="0"/>
        <v/>
      </c>
      <c r="I36" s="103"/>
      <c r="J36" s="104"/>
      <c r="K36" s="126"/>
      <c r="L36" s="127"/>
      <c r="M36" s="128"/>
      <c r="N36" s="88"/>
      <c r="O36" s="88"/>
      <c r="P36" s="88"/>
      <c r="Q36" s="24"/>
      <c r="R36" s="24"/>
    </row>
    <row r="37" spans="1:18">
      <c r="A37" s="41">
        <v>23</v>
      </c>
      <c r="B37" s="47"/>
      <c r="C37" s="77"/>
      <c r="D37" s="79"/>
      <c r="E37" s="77"/>
      <c r="F37" s="78"/>
      <c r="G37" s="79"/>
      <c r="H37" s="46" t="str">
        <f t="shared" si="0"/>
        <v/>
      </c>
      <c r="I37" s="103"/>
      <c r="J37" s="104"/>
      <c r="K37" s="126"/>
      <c r="L37" s="127"/>
      <c r="M37" s="128"/>
      <c r="N37" s="88"/>
      <c r="O37" s="88"/>
      <c r="P37" s="88"/>
      <c r="Q37" s="24"/>
      <c r="R37" s="24"/>
    </row>
    <row r="38" spans="1:18">
      <c r="A38" s="41">
        <v>24</v>
      </c>
      <c r="B38" s="47"/>
      <c r="C38" s="77"/>
      <c r="D38" s="79"/>
      <c r="E38" s="77"/>
      <c r="F38" s="78"/>
      <c r="G38" s="79"/>
      <c r="H38" s="46" t="str">
        <f t="shared" si="0"/>
        <v/>
      </c>
      <c r="I38" s="103"/>
      <c r="J38" s="104"/>
      <c r="K38" s="126"/>
      <c r="L38" s="127"/>
      <c r="M38" s="128"/>
      <c r="N38" s="88"/>
      <c r="O38" s="88"/>
      <c r="P38" s="88"/>
      <c r="Q38" s="24"/>
      <c r="R38" s="24"/>
    </row>
    <row r="39" spans="1:18">
      <c r="A39" s="41">
        <v>25</v>
      </c>
      <c r="B39" s="47"/>
      <c r="C39" s="77"/>
      <c r="D39" s="79"/>
      <c r="E39" s="77"/>
      <c r="F39" s="78"/>
      <c r="G39" s="79"/>
      <c r="H39" s="46" t="str">
        <f t="shared" si="0"/>
        <v/>
      </c>
      <c r="I39" s="103"/>
      <c r="J39" s="104"/>
      <c r="K39" s="126"/>
      <c r="L39" s="127"/>
      <c r="M39" s="128"/>
      <c r="N39" s="88"/>
      <c r="O39" s="88"/>
      <c r="P39" s="88"/>
      <c r="Q39" s="24"/>
      <c r="R39" s="24"/>
    </row>
    <row r="40" spans="1:18">
      <c r="A40" s="41">
        <v>26</v>
      </c>
      <c r="B40" s="47"/>
      <c r="C40" s="77"/>
      <c r="D40" s="79"/>
      <c r="E40" s="77"/>
      <c r="F40" s="78"/>
      <c r="G40" s="79"/>
      <c r="H40" s="46" t="str">
        <f t="shared" si="0"/>
        <v/>
      </c>
      <c r="I40" s="103"/>
      <c r="J40" s="104"/>
      <c r="K40" s="126"/>
      <c r="L40" s="127"/>
      <c r="M40" s="128"/>
      <c r="N40" s="88"/>
      <c r="O40" s="88"/>
      <c r="P40" s="88"/>
      <c r="Q40" s="24"/>
      <c r="R40" s="24"/>
    </row>
    <row r="41" spans="1:18">
      <c r="A41" s="41">
        <v>27</v>
      </c>
      <c r="B41" s="47"/>
      <c r="C41" s="77"/>
      <c r="D41" s="79"/>
      <c r="E41" s="77"/>
      <c r="F41" s="78"/>
      <c r="G41" s="79"/>
      <c r="H41" s="46" t="str">
        <f t="shared" si="0"/>
        <v/>
      </c>
      <c r="I41" s="103"/>
      <c r="J41" s="104"/>
      <c r="K41" s="126"/>
      <c r="L41" s="127"/>
      <c r="M41" s="128"/>
      <c r="N41" s="88"/>
      <c r="O41" s="88"/>
      <c r="P41" s="88"/>
      <c r="Q41" s="24"/>
      <c r="R41" s="24"/>
    </row>
    <row r="42" spans="1:18">
      <c r="A42" s="41">
        <v>28</v>
      </c>
      <c r="B42" s="47"/>
      <c r="C42" s="77"/>
      <c r="D42" s="79"/>
      <c r="E42" s="77"/>
      <c r="F42" s="78"/>
      <c r="G42" s="79"/>
      <c r="H42" s="46" t="str">
        <f>IFERROR(ROUND(K42/(_xlfn.XLOOKUP(I42,$U$16:$U$20,$V$16:$V$20,,0,1)),0),"")</f>
        <v/>
      </c>
      <c r="I42" s="103"/>
      <c r="J42" s="104"/>
      <c r="K42" s="126"/>
      <c r="L42" s="127"/>
      <c r="M42" s="128"/>
      <c r="N42" s="88"/>
      <c r="O42" s="88"/>
      <c r="P42" s="88"/>
      <c r="Q42" s="24"/>
      <c r="R42" s="24"/>
    </row>
    <row r="43" spans="1:18">
      <c r="A43" s="41">
        <v>29</v>
      </c>
      <c r="B43" s="47"/>
      <c r="C43" s="77"/>
      <c r="D43" s="79"/>
      <c r="E43" s="77"/>
      <c r="F43" s="78"/>
      <c r="G43" s="79"/>
      <c r="H43" s="46" t="str">
        <f>IFERROR(ROUND(K43/(_xlfn.XLOOKUP(I43,$U$16:$U$20,$V$16:$V$20,,0,1)),0),"")</f>
        <v/>
      </c>
      <c r="I43" s="103"/>
      <c r="J43" s="104"/>
      <c r="K43" s="126"/>
      <c r="L43" s="127"/>
      <c r="M43" s="128"/>
      <c r="N43" s="88"/>
      <c r="O43" s="88"/>
      <c r="P43" s="88"/>
      <c r="Q43" s="24"/>
      <c r="R43" s="24"/>
    </row>
    <row r="44" spans="1:18">
      <c r="A44" s="41">
        <v>30</v>
      </c>
      <c r="B44" s="48"/>
      <c r="C44" s="141"/>
      <c r="D44" s="142"/>
      <c r="E44" s="141"/>
      <c r="F44" s="143"/>
      <c r="G44" s="142"/>
      <c r="H44" s="46"/>
      <c r="I44" s="103"/>
      <c r="J44" s="104"/>
      <c r="K44" s="126"/>
      <c r="L44" s="127"/>
      <c r="M44" s="128"/>
      <c r="N44" s="88"/>
      <c r="O44" s="88"/>
      <c r="P44" s="88"/>
      <c r="Q44" s="24"/>
      <c r="R44" s="24"/>
    </row>
    <row r="45" spans="1:18">
      <c r="B45" s="40"/>
      <c r="C45" s="39"/>
      <c r="D45" s="39"/>
      <c r="E45" s="39"/>
      <c r="F45" s="39"/>
      <c r="G45" s="8" t="s">
        <v>40</v>
      </c>
      <c r="H45" s="30">
        <f>SUM(H15:H44)</f>
        <v>0</v>
      </c>
      <c r="I45" s="73"/>
      <c r="J45" s="74"/>
      <c r="K45" s="73">
        <f>SUM(K15:M44)</f>
        <v>0</v>
      </c>
      <c r="L45" s="99"/>
      <c r="M45" s="74"/>
      <c r="N45" s="107"/>
      <c r="O45" s="107"/>
      <c r="P45" s="107"/>
      <c r="Q45" s="24"/>
      <c r="R45" s="24"/>
    </row>
    <row r="46" spans="1:18">
      <c r="H46" s="41" t="s">
        <v>63</v>
      </c>
    </row>
    <row r="48" spans="1:18">
      <c r="H48" s="9">
        <v>0.1</v>
      </c>
      <c r="I48" s="41" t="s">
        <v>29</v>
      </c>
      <c r="K48" s="132">
        <f>SUMIF($I$15:$I$44,$H$48,$H$15:$H$44)</f>
        <v>0</v>
      </c>
      <c r="L48" s="133"/>
      <c r="M48" s="134"/>
    </row>
    <row r="49" spans="8:14">
      <c r="H49" s="9">
        <v>0.1</v>
      </c>
      <c r="I49" s="41" t="s">
        <v>35</v>
      </c>
      <c r="K49" s="132">
        <f>ROUND((K48*0.1),0)</f>
        <v>0</v>
      </c>
      <c r="L49" s="133"/>
      <c r="M49" s="134"/>
    </row>
    <row r="50" spans="8:14">
      <c r="H50" s="10" t="s">
        <v>31</v>
      </c>
      <c r="I50" s="41" t="s">
        <v>29</v>
      </c>
      <c r="K50" s="132">
        <f>SUMIF($I$15:$I$44,$H$50,$H$15:$H$44)</f>
        <v>0</v>
      </c>
      <c r="L50" s="133"/>
      <c r="M50" s="134"/>
    </row>
    <row r="51" spans="8:14">
      <c r="H51" s="10" t="s">
        <v>31</v>
      </c>
      <c r="I51" s="41" t="s">
        <v>35</v>
      </c>
      <c r="K51" s="132">
        <f>ROUND((K50*0.08),0)</f>
        <v>0</v>
      </c>
      <c r="L51" s="133"/>
      <c r="M51" s="134"/>
    </row>
    <row r="52" spans="8:14">
      <c r="H52" s="1" t="s">
        <v>32</v>
      </c>
      <c r="I52" s="41" t="s">
        <v>30</v>
      </c>
      <c r="K52" s="135">
        <f>SUMIF($I$15:$I$44,$H$52,$H$15:$H$44)</f>
        <v>0</v>
      </c>
      <c r="L52" s="136"/>
      <c r="M52" s="137"/>
    </row>
    <row r="53" spans="8:14" ht="18.5" thickBot="1">
      <c r="H53" s="1" t="s">
        <v>33</v>
      </c>
      <c r="I53" s="41" t="s">
        <v>30</v>
      </c>
      <c r="K53" s="138">
        <f>SUMIF($I$15:$I$44,$H$53,$H$15:$H$44)</f>
        <v>0</v>
      </c>
      <c r="L53" s="139"/>
      <c r="M53" s="140"/>
    </row>
    <row r="54" spans="8:14" ht="18.5" thickBot="1">
      <c r="I54" s="1" t="s">
        <v>34</v>
      </c>
      <c r="J54" s="1"/>
      <c r="K54" s="129">
        <f>SUM(K48:M53)</f>
        <v>0</v>
      </c>
      <c r="L54" s="130"/>
      <c r="M54" s="131"/>
      <c r="N54" s="63" t="s">
        <v>71</v>
      </c>
    </row>
  </sheetData>
  <mergeCells count="177">
    <mergeCell ref="E2:G2"/>
    <mergeCell ref="J2:K2"/>
    <mergeCell ref="I4:J4"/>
    <mergeCell ref="I5:J5"/>
    <mergeCell ref="I7:P7"/>
    <mergeCell ref="C15:D15"/>
    <mergeCell ref="E15:G15"/>
    <mergeCell ref="I15:J15"/>
    <mergeCell ref="K15:M15"/>
    <mergeCell ref="N15:P15"/>
    <mergeCell ref="I10:P10"/>
    <mergeCell ref="K11:P11"/>
    <mergeCell ref="I12:P12"/>
    <mergeCell ref="C14:D14"/>
    <mergeCell ref="E14:G14"/>
    <mergeCell ref="I14:J14"/>
    <mergeCell ref="K14:M14"/>
    <mergeCell ref="N14:P14"/>
    <mergeCell ref="C16:D16"/>
    <mergeCell ref="E16:G16"/>
    <mergeCell ref="I16:J16"/>
    <mergeCell ref="K16:M16"/>
    <mergeCell ref="N16:P16"/>
    <mergeCell ref="C17:D17"/>
    <mergeCell ref="E17:G17"/>
    <mergeCell ref="I17:J17"/>
    <mergeCell ref="K17:M17"/>
    <mergeCell ref="N17:P17"/>
    <mergeCell ref="C18:D18"/>
    <mergeCell ref="E18:G18"/>
    <mergeCell ref="I18:J18"/>
    <mergeCell ref="K18:M18"/>
    <mergeCell ref="N18:P18"/>
    <mergeCell ref="C19:D19"/>
    <mergeCell ref="E19:G19"/>
    <mergeCell ref="I19:J19"/>
    <mergeCell ref="K19:M19"/>
    <mergeCell ref="N19:P19"/>
    <mergeCell ref="C20:D20"/>
    <mergeCell ref="E20:G20"/>
    <mergeCell ref="I20:J20"/>
    <mergeCell ref="K20:M20"/>
    <mergeCell ref="N20:P20"/>
    <mergeCell ref="C21:D21"/>
    <mergeCell ref="E21:G21"/>
    <mergeCell ref="I21:J21"/>
    <mergeCell ref="K21:M21"/>
    <mergeCell ref="N21:P21"/>
    <mergeCell ref="C22:D22"/>
    <mergeCell ref="E22:G22"/>
    <mergeCell ref="I22:J22"/>
    <mergeCell ref="K22:M22"/>
    <mergeCell ref="N22:P22"/>
    <mergeCell ref="C23:D23"/>
    <mergeCell ref="E23:G23"/>
    <mergeCell ref="I23:J23"/>
    <mergeCell ref="K23:M23"/>
    <mergeCell ref="N23:P23"/>
    <mergeCell ref="C24:D24"/>
    <mergeCell ref="E24:G24"/>
    <mergeCell ref="I24:J24"/>
    <mergeCell ref="K24:M24"/>
    <mergeCell ref="N24:P24"/>
    <mergeCell ref="C27:D27"/>
    <mergeCell ref="E27:G27"/>
    <mergeCell ref="I27:J27"/>
    <mergeCell ref="K27:M27"/>
    <mergeCell ref="N27:P27"/>
    <mergeCell ref="C25:D25"/>
    <mergeCell ref="E25:G25"/>
    <mergeCell ref="I25:J25"/>
    <mergeCell ref="K25:M25"/>
    <mergeCell ref="N25:P25"/>
    <mergeCell ref="C26:D26"/>
    <mergeCell ref="E26:G26"/>
    <mergeCell ref="I26:J26"/>
    <mergeCell ref="K26:M26"/>
    <mergeCell ref="N26:P26"/>
    <mergeCell ref="C28:D28"/>
    <mergeCell ref="E28:G28"/>
    <mergeCell ref="I28:J28"/>
    <mergeCell ref="K28:M28"/>
    <mergeCell ref="N28:P28"/>
    <mergeCell ref="C29:D29"/>
    <mergeCell ref="E29:G29"/>
    <mergeCell ref="I29:J29"/>
    <mergeCell ref="K29:M29"/>
    <mergeCell ref="N29:P29"/>
    <mergeCell ref="C30:D30"/>
    <mergeCell ref="E30:G30"/>
    <mergeCell ref="I30:J30"/>
    <mergeCell ref="K30:M30"/>
    <mergeCell ref="N30:P30"/>
    <mergeCell ref="C31:D31"/>
    <mergeCell ref="E31:G31"/>
    <mergeCell ref="I31:J31"/>
    <mergeCell ref="K31:M31"/>
    <mergeCell ref="N31:P31"/>
    <mergeCell ref="C32:D32"/>
    <mergeCell ref="E32:G32"/>
    <mergeCell ref="I32:J32"/>
    <mergeCell ref="K32:M32"/>
    <mergeCell ref="N32:P32"/>
    <mergeCell ref="C33:D33"/>
    <mergeCell ref="E33:G33"/>
    <mergeCell ref="I33:J33"/>
    <mergeCell ref="K33:M33"/>
    <mergeCell ref="N33:P33"/>
    <mergeCell ref="C34:D34"/>
    <mergeCell ref="E34:G34"/>
    <mergeCell ref="I34:J34"/>
    <mergeCell ref="K34:M34"/>
    <mergeCell ref="N34:P34"/>
    <mergeCell ref="C35:D35"/>
    <mergeCell ref="E35:G35"/>
    <mergeCell ref="I35:J35"/>
    <mergeCell ref="K35:M35"/>
    <mergeCell ref="N35:P35"/>
    <mergeCell ref="C36:D36"/>
    <mergeCell ref="E36:G36"/>
    <mergeCell ref="I36:J36"/>
    <mergeCell ref="K36:M36"/>
    <mergeCell ref="N36:P36"/>
    <mergeCell ref="C37:D37"/>
    <mergeCell ref="E37:G37"/>
    <mergeCell ref="I37:J37"/>
    <mergeCell ref="K37:M37"/>
    <mergeCell ref="N37:P37"/>
    <mergeCell ref="C38:D38"/>
    <mergeCell ref="E38:G38"/>
    <mergeCell ref="I38:J38"/>
    <mergeCell ref="K38:M38"/>
    <mergeCell ref="N38:P38"/>
    <mergeCell ref="C39:D39"/>
    <mergeCell ref="E39:G39"/>
    <mergeCell ref="I39:J39"/>
    <mergeCell ref="K39:M39"/>
    <mergeCell ref="N39:P39"/>
    <mergeCell ref="C44:D44"/>
    <mergeCell ref="E44:G44"/>
    <mergeCell ref="I44:J44"/>
    <mergeCell ref="K44:M44"/>
    <mergeCell ref="N44:P44"/>
    <mergeCell ref="I45:J45"/>
    <mergeCell ref="K45:M45"/>
    <mergeCell ref="N45:P45"/>
    <mergeCell ref="C40:D40"/>
    <mergeCell ref="E40:G40"/>
    <mergeCell ref="I40:J40"/>
    <mergeCell ref="K40:M40"/>
    <mergeCell ref="N40:P40"/>
    <mergeCell ref="C41:D41"/>
    <mergeCell ref="E41:G41"/>
    <mergeCell ref="I41:J41"/>
    <mergeCell ref="K41:M41"/>
    <mergeCell ref="N41:P41"/>
    <mergeCell ref="C42:D42"/>
    <mergeCell ref="E42:G42"/>
    <mergeCell ref="I42:J42"/>
    <mergeCell ref="K42:M42"/>
    <mergeCell ref="N42:P42"/>
    <mergeCell ref="C43:D43"/>
    <mergeCell ref="E43:G43"/>
    <mergeCell ref="I43:J43"/>
    <mergeCell ref="K43:M43"/>
    <mergeCell ref="N43:P43"/>
    <mergeCell ref="K54:M54"/>
    <mergeCell ref="K4:P4"/>
    <mergeCell ref="K5:P5"/>
    <mergeCell ref="K48:M48"/>
    <mergeCell ref="K49:M49"/>
    <mergeCell ref="K50:M50"/>
    <mergeCell ref="K51:M51"/>
    <mergeCell ref="K52:M52"/>
    <mergeCell ref="K53:M53"/>
    <mergeCell ref="K9:P9"/>
    <mergeCell ref="I8:P8"/>
  </mergeCells>
  <phoneticPr fontId="2"/>
  <dataValidations count="1">
    <dataValidation type="list" allowBlank="1" showInputMessage="1" showErrorMessage="1" sqref="I15:I44" xr:uid="{540BBC23-55E4-4B0F-8001-2DFDFD4E801F}">
      <formula1>$U$16:$U$20</formula1>
    </dataValidation>
  </dataValidations>
  <printOptions horizontalCentered="1"/>
  <pageMargins left="0.25" right="0.25" top="0.75" bottom="0.75" header="0.3" footer="0.3"/>
  <pageSetup paperSize="9" scale="64" orientation="portrait" verticalDpi="1200" r:id="rId1"/>
  <headerFooter>
    <oddFooter>&amp;C&amp;P／&amp;N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2C46D9BA442494D94362A0E7828E232" ma:contentTypeVersion="14" ma:contentTypeDescription="新しいドキュメントを作成します。" ma:contentTypeScope="" ma:versionID="1e7cab26a3b402fbaa767fcf4e8bfe26">
  <xsd:schema xmlns:xsd="http://www.w3.org/2001/XMLSchema" xmlns:xs="http://www.w3.org/2001/XMLSchema" xmlns:p="http://schemas.microsoft.com/office/2006/metadata/properties" xmlns:ns2="14bbc4bf-a367-4b06-a71d-48191b494e4e" xmlns:ns3="b328c99b-88cc-46cc-ae99-c795f6f21cb9" targetNamespace="http://schemas.microsoft.com/office/2006/metadata/properties" ma:root="true" ma:fieldsID="e5b9c6433a7b94880ad63e2dbc472ee7" ns2:_="" ns3:_="">
    <xsd:import namespace="14bbc4bf-a367-4b06-a71d-48191b494e4e"/>
    <xsd:import namespace="b328c99b-88cc-46cc-ae99-c795f6f21cb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bbc4bf-a367-4b06-a71d-48191b494e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54f0d15d-81b5-421f-a543-aab0b86743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28c99b-88cc-46cc-ae99-c795f6f21cb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982205f-e7f4-4565-854e-27874051e817}" ma:internalName="TaxCatchAll" ma:showField="CatchAllData" ma:web="b328c99b-88cc-46cc-ae99-c795f6f21cb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DA8114-00F1-4444-892B-EE0CB5B276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605FD8-BC13-4BC0-ABCF-06F44CC27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bbc4bf-a367-4b06-a71d-48191b494e4e"/>
    <ds:schemaRef ds:uri="b328c99b-88cc-46cc-ae99-c795f6f21c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立替金精算書Ａ (記入例)</vt:lpstr>
      <vt:lpstr>立替金精算書Ａ</vt:lpstr>
      <vt:lpstr>立替金精算書Ｂ (記入例)</vt:lpstr>
      <vt:lpstr>立替金精算書Ｂ</vt:lpstr>
      <vt:lpstr>立替金精算書Ａ!Print_Area</vt:lpstr>
      <vt:lpstr>'立替金精算書Ａ (記入例)'!Print_Area</vt:lpstr>
      <vt:lpstr>立替金精算書Ｂ!Print_Area</vt:lpstr>
      <vt:lpstr>'立替金精算書Ｂ (記入例)'!Print_Area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島原 南</dc:creator>
  <cp:keywords/>
  <dc:description/>
  <cp:lastModifiedBy>島原 南</cp:lastModifiedBy>
  <cp:revision/>
  <cp:lastPrinted>2025-04-15T06:59:39Z</cp:lastPrinted>
  <dcterms:created xsi:type="dcterms:W3CDTF">2023-10-11T06:11:22Z</dcterms:created>
  <dcterms:modified xsi:type="dcterms:W3CDTF">2025-04-15T07:00:32Z</dcterms:modified>
  <cp:category/>
  <cp:contentStatus/>
</cp:coreProperties>
</file>